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ju\Downloads\"/>
    </mc:Choice>
  </mc:AlternateContent>
  <xr:revisionPtr revIDLastSave="0" documentId="13_ncr:1_{2317C3F8-BA4B-4174-99D8-D9E2E46EBA14}" xr6:coauthVersionLast="47" xr6:coauthVersionMax="47" xr10:uidLastSave="{00000000-0000-0000-0000-000000000000}"/>
  <bookViews>
    <workbookView xWindow="-110" yWindow="-110" windowWidth="19420" windowHeight="11500" tabRatio="980" activeTab="6" xr2:uid="{F636D345-82D5-4581-86F0-1A985AEAAA41}"/>
  </bookViews>
  <sheets>
    <sheet name="Metadata" sheetId="9" r:id="rId1"/>
    <sheet name="Producer and PROs registered" sheetId="5" r:id="rId2"/>
    <sheet name="Supply report submission" sheetId="6" r:id="rId3"/>
    <sheet name="Performance report submission" sheetId="7" r:id="rId4"/>
    <sheet name="Adjustments" sheetId="11" r:id="rId5"/>
    <sheet name="Inspection cases" sheetId="1" r:id="rId6"/>
    <sheet name="Free riders" sheetId="4" r:id="rId7"/>
    <sheet name="General inquiry &amp; referral case" sheetId="2" r:id="rId8"/>
    <sheet name="Support interactions" sheetId="8" r:id="rId9"/>
  </sheets>
  <definedNames>
    <definedName name="_xlnm._FilterDatabase" localSheetId="0" hidden="1">Metadata!$D$7:$D$405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51" i="5" l="1"/>
  <c r="C51" i="5"/>
  <c r="D42" i="11" l="1"/>
  <c r="E42" i="11"/>
  <c r="F42" i="11"/>
  <c r="G42" i="11"/>
  <c r="H42" i="11"/>
  <c r="C42" i="11"/>
  <c r="I34" i="11"/>
  <c r="I35" i="11"/>
  <c r="I36" i="11"/>
  <c r="I37" i="11"/>
  <c r="I38" i="11"/>
  <c r="I39" i="11"/>
  <c r="I40" i="11"/>
  <c r="I41" i="11"/>
  <c r="I33" i="11"/>
  <c r="J20" i="8"/>
  <c r="D39" i="2"/>
  <c r="E39" i="2"/>
  <c r="F39" i="2"/>
  <c r="E25" i="2"/>
  <c r="F25" i="2"/>
  <c r="D25" i="2"/>
  <c r="G35" i="8"/>
  <c r="F49" i="4"/>
  <c r="G43" i="4"/>
  <c r="G48" i="4"/>
  <c r="G47" i="4"/>
  <c r="G46" i="4"/>
  <c r="G45" i="4"/>
  <c r="G44" i="4"/>
  <c r="G32" i="4"/>
  <c r="G33" i="4"/>
  <c r="G34" i="4"/>
  <c r="G35" i="4"/>
  <c r="G36" i="4"/>
  <c r="G31" i="4"/>
  <c r="F37" i="4"/>
  <c r="F25" i="4"/>
  <c r="G56" i="4"/>
  <c r="G57" i="4"/>
  <c r="G58" i="4"/>
  <c r="G59" i="4"/>
  <c r="G60" i="4"/>
  <c r="F61" i="4"/>
  <c r="E55" i="4"/>
  <c r="E61" i="4" s="1"/>
  <c r="D61" i="4"/>
  <c r="C61" i="4"/>
  <c r="D49" i="4"/>
  <c r="E49" i="4"/>
  <c r="C49" i="4"/>
  <c r="D37" i="4"/>
  <c r="E37" i="4"/>
  <c r="C37" i="4"/>
  <c r="C25" i="4"/>
  <c r="D25" i="4"/>
  <c r="E25" i="4"/>
  <c r="F77" i="1"/>
  <c r="E77" i="1"/>
  <c r="D77" i="1"/>
  <c r="C77" i="1"/>
  <c r="D66" i="1"/>
  <c r="E66" i="1"/>
  <c r="F66" i="1"/>
  <c r="C66" i="1"/>
  <c r="C44" i="1"/>
  <c r="F55" i="1"/>
  <c r="E55" i="1"/>
  <c r="D55" i="1"/>
  <c r="C55" i="1"/>
  <c r="F44" i="1"/>
  <c r="E44" i="1"/>
  <c r="D44" i="1"/>
  <c r="D33" i="1"/>
  <c r="E33" i="1"/>
  <c r="F33" i="1"/>
  <c r="C33" i="1"/>
  <c r="G37" i="4"/>
  <c r="G49" i="4"/>
  <c r="G55" i="4"/>
  <c r="G61" i="4" s="1"/>
  <c r="I42" i="11" l="1"/>
</calcChain>
</file>

<file path=xl/sharedStrings.xml><?xml version="1.0" encoding="utf-8"?>
<sst xmlns="http://schemas.openxmlformats.org/spreadsheetml/2006/main" count="1073" uniqueCount="425">
  <si>
    <t>2025 Compliance Activities</t>
  </si>
  <si>
    <t>Date published: May 29, 2026</t>
  </si>
  <si>
    <t>SHEET 1</t>
  </si>
  <si>
    <t>PRODUCER AND PROS REGISTERED</t>
  </si>
  <si>
    <t>Displays tables with data on the number of registered PROs and producers.</t>
  </si>
  <si>
    <t>Table name</t>
  </si>
  <si>
    <t>Field Name</t>
  </si>
  <si>
    <t>Description</t>
  </si>
  <si>
    <t>Number of registered producers</t>
  </si>
  <si>
    <t>Number of producers enrolled in producer responsibility programs each year.</t>
  </si>
  <si>
    <t>Program</t>
  </si>
  <si>
    <t>Producer responsibility program in which producers are enrolled.</t>
  </si>
  <si>
    <t>Batteries</t>
  </si>
  <si>
    <t>Number of producers enrolled in the Batteries program each year.</t>
  </si>
  <si>
    <t>Blue Box</t>
  </si>
  <si>
    <t>Number of producers enrolled in the Blue Box program each year.</t>
  </si>
  <si>
    <t>Hazardous and special products (HSP)</t>
  </si>
  <si>
    <t>Number of producers enrolled in the HSP program each year.</t>
  </si>
  <si>
    <t>Automotive materials</t>
  </si>
  <si>
    <t>Number of producers enrolled in the Automotive materials program each year.</t>
  </si>
  <si>
    <t>Pesticides</t>
  </si>
  <si>
    <t>Number of producers enrolled in the Pesticides program each year.</t>
  </si>
  <si>
    <t>Mercury-containing devices</t>
  </si>
  <si>
    <t>Number of producers enrolled in the Mercury-containing devices program each year.</t>
  </si>
  <si>
    <t>Fertilizers</t>
  </si>
  <si>
    <t>Number of producers enrolled in the Fertilizers program each year.</t>
  </si>
  <si>
    <t>Paints, coatings and solvents</t>
  </si>
  <si>
    <t>Number of producers enrolled in the Paints, coatings and solvents program each year.</t>
  </si>
  <si>
    <t>Pressurized containers</t>
  </si>
  <si>
    <t>Number of producers enrolled in the Pressurized containers program each year.</t>
  </si>
  <si>
    <t>Refillable propane containers</t>
  </si>
  <si>
    <t>Number of producers enrolled in the Refillable propane containers program each year.</t>
  </si>
  <si>
    <t>Electronics</t>
  </si>
  <si>
    <t>Number of producers enrolled in the Electronics program each year.</t>
  </si>
  <si>
    <t>Lighting</t>
  </si>
  <si>
    <t>Number of producers enrolled in the Lighting program each year.</t>
  </si>
  <si>
    <t>Tires</t>
  </si>
  <si>
    <t>Number of producers enrolled in the Tires program each year.</t>
  </si>
  <si>
    <t>All programs</t>
  </si>
  <si>
    <t>Number of producers enrolled in the any producer responsibility program each year.</t>
  </si>
  <si>
    <t xml:space="preserve">Number of registered producer responsibility organizations (PROs) </t>
  </si>
  <si>
    <t>Producer responsibility program in which PROs are enrolled.</t>
  </si>
  <si>
    <t>Number of PROs enrolled in the Batteries program each year.</t>
  </si>
  <si>
    <t>Number of PROs enrolled in the Blue Box program each year.</t>
  </si>
  <si>
    <t>HSP</t>
  </si>
  <si>
    <t>Number of PROs enrolled in the HSP program each year.</t>
  </si>
  <si>
    <t>Number of PROs enrolled in the Automotive materials program each year.</t>
  </si>
  <si>
    <t>Number of PROs enrolled in the Pesticides program each year.</t>
  </si>
  <si>
    <t>Number of PROs enrolled in the Mercury-containing devices program each year.</t>
  </si>
  <si>
    <t>Number of PROs enrolled in the Fertilizers program each year.</t>
  </si>
  <si>
    <t>Number of PROs enrolled in the Paints, coatings and solvents program each year.</t>
  </si>
  <si>
    <t>Number of PROs enrolled in the Pressurized containers program each year.</t>
  </si>
  <si>
    <t>Number of PROs enrolled in the Refillable propane containers program each year.</t>
  </si>
  <si>
    <t>Number of PROs enrolled in the Electronics program each year.</t>
  </si>
  <si>
    <t>Number of PROs enrolled in the Lighting program each year.</t>
  </si>
  <si>
    <t>Number of PROs enrolled in the Tires program each year.</t>
  </si>
  <si>
    <t>Number of PROs enrolled in the any producer responsibility program each year. The sum of all PROs for all programs includes PROs that may be counted more than once due to being registered in multiple programs.</t>
  </si>
  <si>
    <t>SHEET 2</t>
  </si>
  <si>
    <t>SUPPLY REPORT SUBMISSION</t>
  </si>
  <si>
    <t>Displays tables with data on supply report submissions.</t>
  </si>
  <si>
    <t>Number of producers required to submit a supply report, by reporting year</t>
  </si>
  <si>
    <t>Number of producers required to submit a supply report by program, by reporting year.</t>
  </si>
  <si>
    <t>Number of Batteries producers required to submit a supply report.</t>
  </si>
  <si>
    <t>Number of Blue Box producers required to submit a supply report.</t>
  </si>
  <si>
    <t>Number of Automotive materials producers required to submit a supply report.</t>
  </si>
  <si>
    <t>Number of Pesticides producers required to submit a supply report.</t>
  </si>
  <si>
    <t>Number of Mercury-containing devices producers required to submit a supply report.</t>
  </si>
  <si>
    <t>Number of Fertilizers producers required to submit a supply report.</t>
  </si>
  <si>
    <t>Number of Paints, coatings and solvents producers required to submit a supply report.</t>
  </si>
  <si>
    <t>Number of Pressurized containers producers required to submit a supply report.</t>
  </si>
  <si>
    <t>Number of Refillable propane containers producers required to submit a supply report.</t>
  </si>
  <si>
    <t>Number of Electronics producers required to submit a supply report.</t>
  </si>
  <si>
    <t>Number of Lighting producers required to submit a supply report.</t>
  </si>
  <si>
    <t>Number of Tires producers required to submit a supply report.</t>
  </si>
  <si>
    <t>Total number of producers required to submit a supply report.</t>
  </si>
  <si>
    <t>Percent of total supplied tonnes submitted by deadline vs. after deadline, by reporting year</t>
  </si>
  <si>
    <t>Producer responsibility program for which reports are submitted.</t>
  </si>
  <si>
    <t>SHEET 3</t>
  </si>
  <si>
    <t>PERFORMANCE REPORT SUBMISSION</t>
  </si>
  <si>
    <t>Displays tables with data on performance report submissions.</t>
  </si>
  <si>
    <t>Number of producers required to submit a performance report, by reporting year</t>
  </si>
  <si>
    <t>Number of producers required to submit a performance report by program, by reporting year.</t>
  </si>
  <si>
    <t>Number of Batteries producers required to submit a performance report.</t>
  </si>
  <si>
    <t>Number of Automotive materials producers required to submit a performance report.</t>
  </si>
  <si>
    <t>Number of Pesticides producers required to submit a performance report.</t>
  </si>
  <si>
    <t>Number of Mercury-containing devices producers required to submit a performance report.</t>
  </si>
  <si>
    <t>Number of Fertilizers producers required to submit a performance report.</t>
  </si>
  <si>
    <t>Number of Paints, coatings and solvents producers required to submit a performance report.</t>
  </si>
  <si>
    <t>Number of Pressurized containers producers required to submit a performance report.</t>
  </si>
  <si>
    <t>Number of Electronics producers required to submit a performance report.</t>
  </si>
  <si>
    <t>Number of Lighting producers required to submit a performance report.</t>
  </si>
  <si>
    <t>Number of Tires producers required to submit a performance report.</t>
  </si>
  <si>
    <t>Total number of producers required to submit a performance report.</t>
  </si>
  <si>
    <t>Percent of total recovered tonnes submitted in producer performance reports by deadline vs. after deadline, by reporting year</t>
  </si>
  <si>
    <t>SHEET 4</t>
  </si>
  <si>
    <t>ADJUSTMENTS</t>
  </si>
  <si>
    <t>Displays tables with data on supply and performance report weight adjustments in 2025.</t>
  </si>
  <si>
    <t>Net supply tonnage change due to adjustments by supply year</t>
  </si>
  <si>
    <t xml:space="preserve">Net change in total supplied tonnes due to tonnage adjustments made to supply reports, by producer responsibility program and the supply year. </t>
  </si>
  <si>
    <t>Producer responsibility program to which the tonnage adjustments apply.</t>
  </si>
  <si>
    <t>Net change in total supplied tonnes due to tonnage adjustments made to supply reports for Automotive materials, by supply year.</t>
  </si>
  <si>
    <t>Net change in total supplied tonnes due to tonnage adjustments made to supply reports for Batteries, by supply year.</t>
  </si>
  <si>
    <t>Net change in total supplied tonnes due to tonnage adjustments made to supply reports for Blue Box, by supply year.</t>
  </si>
  <si>
    <t>Net change in total supplied tonnes due to tonnage adjustments made to supply reports for Electronics, by supply year.</t>
  </si>
  <si>
    <t>Net change in total supplied tonnes due to tonnage adjustments made to supply reports for Lighting, by supply year.</t>
  </si>
  <si>
    <t>Net change in total supplied tonnes due to tonnage adjustments made to supply reports for Paints, coatings and solvents, by supply year.</t>
  </si>
  <si>
    <t>Net change in total supplied tonnes due to tonnage adjustments made to supply reports for Pesticides, by supply year.</t>
  </si>
  <si>
    <t>Net change in total supplied tonnes due to  tonnage adjustments made to supply reports for Pressurized containers, by supply year.</t>
  </si>
  <si>
    <t>Net change in total supplied tonnes due to tonnage adjustments made to supply reports for Tires, by supply year.</t>
  </si>
  <si>
    <t>Net change in total supplied tonnes due to tonnage adjustments made to supply reports for all programs, by supply year.</t>
  </si>
  <si>
    <t>All years</t>
  </si>
  <si>
    <t>Net change in total supplied tonnes due to tonnage adjustments made to supply reports for all programs and all years.</t>
  </si>
  <si>
    <t xml:space="preserve">Net recovery tonnage change in producer performance reports due to adjustments by recovery year </t>
  </si>
  <si>
    <t xml:space="preserve">Net change in total recovered tonnes due to tonnage adjustments made to producer performance reports, by producer responsibility program and the recovery year. </t>
  </si>
  <si>
    <t xml:space="preserve">Net change in total recovered tonnes due to tonnage adjustments made to producer performance reports for Automotive materials, by recovery year. </t>
  </si>
  <si>
    <t>Net change in total recovered tonnes due to tonnage adjustments made to producer performance reports for Batteries, by recovery year.</t>
  </si>
  <si>
    <t>Net change in total recovered tonnes due to tonnage adjustments made to producer performance reports for Electronics, by recovery year.</t>
  </si>
  <si>
    <t xml:space="preserve">Net change in total recovered tonnes due to tonnage adjustments made to producer performance reports for Lighting, by recovery year. </t>
  </si>
  <si>
    <t>Net change in total recovered tonnes due to tonnage adjustments made to producer performance reports for Mercury-containing devices, by recovery year.</t>
  </si>
  <si>
    <t xml:space="preserve">Net change in total recovered tonnes due to tonnage adjustments made to producer performance reports for Paints, coatings and solvents, by recovery year. </t>
  </si>
  <si>
    <t>Net change in total recovered tonnes due to tonnage adjustments made to producer performance reports for Pesticides, by recovery year.</t>
  </si>
  <si>
    <t>Net change in total recovered tonnes due to tonnage adjustments made to producer performance reports for Pressurized containers, by recovery year.</t>
  </si>
  <si>
    <t>Net change in total recovered tonnes due to tonnage adjustments made to producer performance reports for Tires, by recovery year.</t>
  </si>
  <si>
    <t>Net change in total recovered tonnes due to tonnage adjustments made to producer performance reports for all programs, by recovery year.</t>
  </si>
  <si>
    <t>Total net change in total recovered tonnes due to tonnage adjustments made to producer performance reports for all programs, in all years.</t>
  </si>
  <si>
    <t>SHEET 5</t>
  </si>
  <si>
    <t>INSPECTION CASES</t>
  </si>
  <si>
    <t>Displays tables with data regarding the number of open and closed inspection cases addressing any instance of potential non-compliance, such as free-riding, incorrect reporting, incomplete or late reporting, or failure to pay RPRA's program fees.</t>
  </si>
  <si>
    <t>Open inspection cases as of December 31</t>
  </si>
  <si>
    <t>Number of inspection cases that remained open as of December 31 each year, by producer responsibility program. Inspections could include cases open for each registrant involved in a larger system-wide inspection.</t>
  </si>
  <si>
    <t>Producer responsibility program.</t>
  </si>
  <si>
    <t>Number of inspection cases that remained open as of December 31 each year regarding the Batteries program.</t>
  </si>
  <si>
    <t>Number of inspection cases that remained open as of December 31 each year regarding the Blue Box program.</t>
  </si>
  <si>
    <t>Hazardous and Special Products (HSP)</t>
  </si>
  <si>
    <t>Number of inspection cases that remained open as of December 31 each year regarding the HSP program.</t>
  </si>
  <si>
    <t>Electronics and Lighting</t>
  </si>
  <si>
    <t>Number of inspection cases that remained open as of December 31 each year regarding the Electronics and Lighting programs.</t>
  </si>
  <si>
    <t>Number of inspection cases that remained open as of December 31 each year regarding the Tires program.</t>
  </si>
  <si>
    <t>Total</t>
  </si>
  <si>
    <t>Number of inspection cases that remained open as of December 31 each year regarding any producer responsibility program.</t>
  </si>
  <si>
    <t>Inspection cases opened annually</t>
  </si>
  <si>
    <t>Number of inspection cases opened each year by producer responsibility program.</t>
  </si>
  <si>
    <t>Number of inspection cases opened regarding the Batteries program by year.</t>
  </si>
  <si>
    <t>Number of inspection cases opened regarding the Blue Box program by year.</t>
  </si>
  <si>
    <t>Number of inspection cases opened regarding the HSP program by year.</t>
  </si>
  <si>
    <t>Number of inspection cases opened regarding the Electronics and Lighting program by year.</t>
  </si>
  <si>
    <t>Number of inspection cases opened regarding the Tires program by year.</t>
  </si>
  <si>
    <t>Total number of inspection cases opened regarding all producer responsibility programs.</t>
  </si>
  <si>
    <t>Inspection cases closed annually</t>
  </si>
  <si>
    <t>Number of inspection cases closed each year by producer responsibility program.</t>
  </si>
  <si>
    <t>Number of inspection cases closed regarding the Batteries program by year.</t>
  </si>
  <si>
    <t>Number of inspection cases closed regarding the Blue Box program by year.</t>
  </si>
  <si>
    <t>Number of inspection cases closed regarding the HSP program by year.</t>
  </si>
  <si>
    <t>Number of inspection cases closed regarding the Electronics and Lighting program by year.</t>
  </si>
  <si>
    <t>Number of inspection cases closed regarding the Tires program by year.</t>
  </si>
  <si>
    <t>Total number of inspection cases closed regarding all producer responsibility programs.</t>
  </si>
  <si>
    <t xml:space="preserve">Inspection cases opened and closed within the year </t>
  </si>
  <si>
    <t>The number of cases labeled as inspection that were both opened and closed in the same calendar year, by producer responsibility program and calendar year.</t>
  </si>
  <si>
    <t>Number of inspection cases opened and closed regarding the Batteries program by year.</t>
  </si>
  <si>
    <t>Number of inspection cases opened and closed regarding the Blue Box program by year.</t>
  </si>
  <si>
    <t>Number of inspection cases opened and closed regarding the HSP program by year.</t>
  </si>
  <si>
    <t>Number of inspection cases opened and closed regarding the Electronics and Lighting program by year.</t>
  </si>
  <si>
    <t>Number of inspection cases opened and closed regarding the Tires program by year.</t>
  </si>
  <si>
    <t>Total number of inspection cases opened and closed regarding all producer responsibility programs.</t>
  </si>
  <si>
    <t>Non-compliance cases opened annually</t>
  </si>
  <si>
    <t>Number of inspection cases opened each year and by program wherein a contravention under the RRCEA was reasonably suspected, for each year and by producer responsibility program.</t>
  </si>
  <si>
    <t>Number of non-compliance cases opened regarding the Batteries program by year.</t>
  </si>
  <si>
    <t>Number of non-compliance cases opened regarding the Blue Box program by year.</t>
  </si>
  <si>
    <t>Number of non-compliance cases opened regarding the HSP program by year.</t>
  </si>
  <si>
    <t>Number of non-compliance cases opened regarding the Electronics and Lighting program by year.</t>
  </si>
  <si>
    <t>Number of non-compliance cases opened regarding the Tires program by year.</t>
  </si>
  <si>
    <t>Total number of non-compliance cases opened regarding all producer responsibility programs.</t>
  </si>
  <si>
    <t>Non-compliance cases closed annually</t>
  </si>
  <si>
    <t>Number of inspection cases closed each year and by program wherein a contravention under the RRCEA was reasonably suspected, for each year and by producer responsibility program.</t>
  </si>
  <si>
    <t>Number of non-compliance cases closed regarding the Batteries program by year.</t>
  </si>
  <si>
    <t>Number of non-compliance cases closed regarding the Blue Box program by year.</t>
  </si>
  <si>
    <t>Number of non-compliance cases closed regarding the HSP program by year.</t>
  </si>
  <si>
    <t>Number of non-compliance cases closed regarding the Electronics and Lighting program by year.</t>
  </si>
  <si>
    <t>Number of non-compliance cases closed regarding the Tires program by year.</t>
  </si>
  <si>
    <t>Total number of non-compliance cases closed regarding all producer responsibility programs.</t>
  </si>
  <si>
    <t>Percentage of non-compliance cases opened and closed in the same year</t>
  </si>
  <si>
    <t>Percentage of inspection cases wherein a contravention under the RRCEA was reasonably suspected that were opened and closed within the same calendar year, for each year and by producer responsibility program.</t>
  </si>
  <si>
    <t>Percentage of non-compliance cases opened and closed regarding the Batteries program by year.</t>
  </si>
  <si>
    <t>Percentage of non-compliance cases opened and closed regarding the Blue Box program by year.</t>
  </si>
  <si>
    <t>Percentage of non-compliance cases opened and closed regarding the HSP program by year.</t>
  </si>
  <si>
    <t>Percentage of non-compliance cases opened and closed regarding the Electronics and Lighting program by year.</t>
  </si>
  <si>
    <t>Percentage of non-compliance cases opened and closed regarding the Tires program by year.</t>
  </si>
  <si>
    <t>Total percentage of non-compliance cases opened and closed regarding all producer responsibility programs.</t>
  </si>
  <si>
    <t>SHEET 6</t>
  </si>
  <si>
    <t>FREE RIDERS</t>
  </si>
  <si>
    <t>Displays tables with data on on RPRA’s compliance activities related to free riders.</t>
  </si>
  <si>
    <t>Potential free rider cases open</t>
  </si>
  <si>
    <t>Open free rider cases as of December 31 of each year, by program. Free rider cases consist of a business' potential failure to register with RPRA as a producer.</t>
  </si>
  <si>
    <t>Producer responsibility program in which potential free riders have potential obligations.</t>
  </si>
  <si>
    <t>Number of potential free riders with potential obligations in the Batteries program each year.</t>
  </si>
  <si>
    <t>Number of potential free riders with potential obligations in the Blue Box program each year.</t>
  </si>
  <si>
    <t>Number of potential free riders with potential obligations in the HSP program each year.</t>
  </si>
  <si>
    <t>Number of potential free riders with potential obligations in the Electronics program each year.</t>
  </si>
  <si>
    <t>Number of potential free riders with potential obligations in the Lighting program each year.</t>
  </si>
  <si>
    <t>Number of potential free riders with potential obligations in the Tires program each year.</t>
  </si>
  <si>
    <t>Total number of potential free riders in all programs each year.</t>
  </si>
  <si>
    <t>Free riders brought into compliance with registration requirements</t>
  </si>
  <si>
    <t>Potential free rider cases closed each year as a result of the business registering as a producer in the relevant program.</t>
  </si>
  <si>
    <t>Producer responsibility program in which free riders were determined to have obligations.</t>
  </si>
  <si>
    <t>Number of free riders brought into compliance each year with obligations in the Batteries program.</t>
  </si>
  <si>
    <t>Number of free riders brought into compliance each year with obligations in the Blue Box program.</t>
  </si>
  <si>
    <t>Number of free riders brought into compliance each year with obligations in the HSP program.</t>
  </si>
  <si>
    <t>Number of free riders brought into compliance each year with obligations in the Electronics program.</t>
  </si>
  <si>
    <t>Number of free riders brought into compliance each year with obligations in the Lighting program.</t>
  </si>
  <si>
    <t>Number of free riders brought into compliance each year with obligations in the Tires program.</t>
  </si>
  <si>
    <t>Number of free riders brought into compliance each year with obligations in any producer responsibility program.</t>
  </si>
  <si>
    <t>Total number of free riders brought into compliance with obligations in any program, for all years displayed.</t>
  </si>
  <si>
    <t>Potential free riders determined not obligated to register</t>
  </si>
  <si>
    <t>Potential free rider cases closed each year because RPRA determined the business was not obligated to register with RPRA.</t>
  </si>
  <si>
    <t>Producer responsibility program for which RPRA determined the potential free rider was not obligated.</t>
  </si>
  <si>
    <t>Number of free riders cases closed because they were determined not obligated to register or report for the Batteries program each year.</t>
  </si>
  <si>
    <t>Number of free riders cases closed because they were determined not obligated to register or report for the Blue Box program each year.</t>
  </si>
  <si>
    <t>Number of free riders cases closed because they were determined not obligated to register or report for the HSP program each year.</t>
  </si>
  <si>
    <t>Number of free riders cases closed because they were determined not obligated to register or report for the Electronics program each year.</t>
  </si>
  <si>
    <t>Number of free riders cases closed because they were determined not obligated to register or report for the Lighting program each year.</t>
  </si>
  <si>
    <t>Number of free riders cases closed because they were determined not obligated to register or report for the Tires program each year.</t>
  </si>
  <si>
    <t>Number of free riders cases closed because they were determined not obligated to register or report for any producer responsibility program each year.</t>
  </si>
  <si>
    <t>Total number of free riders cases closed because they were determined not obligated to register any program, for all years displayed.</t>
  </si>
  <si>
    <t xml:space="preserve">Free rider cases closed </t>
  </si>
  <si>
    <t>All potential free rider cases closed each year, by program.</t>
  </si>
  <si>
    <t>Producer responsibility program for which the potential free rider may have obligations.</t>
  </si>
  <si>
    <t>Number of free riders cases closed related to the Batteries program each year.</t>
  </si>
  <si>
    <t>Number of free riders cases closed related to the Blue Box program each year.</t>
  </si>
  <si>
    <t>Number of free riders cases closed related to the HSP program each year.</t>
  </si>
  <si>
    <t>Number of free riders cases closed related to the Electronics program each year.</t>
  </si>
  <si>
    <t>Number of free riders cases closed related to the Lighting program each year.</t>
  </si>
  <si>
    <t>Number of free riders cases closed related to the Tires program each year.</t>
  </si>
  <si>
    <t>Total number of free riders cases closed related to any producer responsibility program each year.</t>
  </si>
  <si>
    <t>Total number of free riders cases closed related to any producer responsibility program for all years displayed.</t>
  </si>
  <si>
    <t>Supplied tonnes reported by free riders</t>
  </si>
  <si>
    <t>Tonnes reported in producer supply reports by free riders brought into compliance each year and by program.  Tonnes reported in this table are from free riders for whom RPRA opened a case and with whom RPRA actively engaged.</t>
  </si>
  <si>
    <t>Producer responsibility program for which the free rider submitted a supply report.</t>
  </si>
  <si>
    <t>Tonnes of obligated material supplied by free riders brought into compliance with Batteries program requirements each year.</t>
  </si>
  <si>
    <t>Tonnes of obligated material supplied by free riders brought into compliance with Blue Box program requirements each year.</t>
  </si>
  <si>
    <t>Tonnes of obligated material supplied by free riders brought into compliance with HSP program requirements each year.</t>
  </si>
  <si>
    <t>Tonnes of obligated material supplied by free riders brought into compliance with Electronics program requirements each year.</t>
  </si>
  <si>
    <t>Tonnes of obligated material supplied by free riders brought into compliance with Lighting program requirements each year.</t>
  </si>
  <si>
    <t>Tonnes of obligated material supplied by free riders brought into compliance with Tires program requirements each year.</t>
  </si>
  <si>
    <t>Tonnes of obligated material supplied by free riders brought into compliance with any producer responsibility program each year.</t>
  </si>
  <si>
    <t>Total tonnes of obligated material supplied by free riders brought into compliance with any producer responsibility program for all years displayed.</t>
  </si>
  <si>
    <t xml:space="preserve">Recovered tonnes reported by free riders </t>
  </si>
  <si>
    <t>Tonnes reported in producer performance reports by free riders brought into compliance each year and by program. Tonnes reported in this table are from free riders for whom RPRA opened a case and with whom RPRA actively engaged.</t>
  </si>
  <si>
    <t>Producer responsibility program for which the free rider submitted a performance report.</t>
  </si>
  <si>
    <t>Tonnes of obligated material reported as recovered by free riders brought into compliance with Batteries program requirements each year.</t>
  </si>
  <si>
    <t>Tonnes of obligated material reported as recovered by free riders brought into compliance with Blue Box program requirements each year.</t>
  </si>
  <si>
    <t>Tonnes of obligated material reported as recovered by free riders brought into compliance with HSP program requirements each year.</t>
  </si>
  <si>
    <t>Tonnes of obligated material reported as recovered by free riders brought into compliance with Electronics program requirements each year.</t>
  </si>
  <si>
    <t>Tonnes of obligated material reported as recovered by free riders brought into compliance with Lighting program requirements each year.</t>
  </si>
  <si>
    <t>Tonnes of obligated material reported as recovered by free riders brought into compliance with Tires program requirements each year.</t>
  </si>
  <si>
    <t>Tonnes of obligated material reported as recovered by free riders brought into compliance with any producer responsibility program each year.</t>
  </si>
  <si>
    <t>Total tonnes of obligated material reported as recovered by free riders brought into compliance with any producer responsibility program for all years displayed.</t>
  </si>
  <si>
    <t>SHEET 7</t>
  </si>
  <si>
    <t>GENERAL INQUIRY &amp; REFERRAL CASES</t>
  </si>
  <si>
    <t>Displays tables with data on general inquiry cases, which exclude cases of potential non-compliance.</t>
  </si>
  <si>
    <t>General inquiry cases opened</t>
  </si>
  <si>
    <t>Number of general inquiry cases opened each year by program.</t>
  </si>
  <si>
    <t>Program associated with the case.</t>
  </si>
  <si>
    <t>Number of general inquiry cases opened regarding the Batteries program by year.</t>
  </si>
  <si>
    <t>Number of general inquiry cases opened regarding the Blue Box program by year.</t>
  </si>
  <si>
    <t>Number of general inquiry cases opened regarding the HSP program by year.</t>
  </si>
  <si>
    <t>Excess Soil</t>
  </si>
  <si>
    <t>Number of general inquiry cases opened regarding the Excess Soil Registry program by year.</t>
  </si>
  <si>
    <t>HWP</t>
  </si>
  <si>
    <t>Number of general inquiry cases opened regarding the HWP Registry program by year.</t>
  </si>
  <si>
    <t>Number of general inquiry cases opened regarding the Electronics and Lighting program by year.</t>
  </si>
  <si>
    <t>Number of general inquiry cases opened regarding the Tires program by year.</t>
  </si>
  <si>
    <t>Not applicable</t>
  </si>
  <si>
    <t>Number of general inquiry cases with no single associated producer responsibility program by year.</t>
  </si>
  <si>
    <t>Total number of all general inquiry cases opened.</t>
  </si>
  <si>
    <t>Referral cases opened</t>
  </si>
  <si>
    <t>Number of referral cases opened each year by program.</t>
  </si>
  <si>
    <t>Number of referral cases opened regarding the Batteries program by year.</t>
  </si>
  <si>
    <t>Number of referral cases opened regarding the Blue Box program by year.</t>
  </si>
  <si>
    <t>Number of referral cases opened regarding the HSP program by year.</t>
  </si>
  <si>
    <t>Number of referral cases opened regarding the Excess Soil Registry program by year.</t>
  </si>
  <si>
    <t>Number of referral cases opened regarding the HWP Registry program by year.</t>
  </si>
  <si>
    <t>Number of referral cases opened regarding the Electronics and Lighting program by year.</t>
  </si>
  <si>
    <t>Number of referral cases opened regarding the Tires program by year.</t>
  </si>
  <si>
    <t>Number of referral cases with no single associated producer responsibility program by year.</t>
  </si>
  <si>
    <t>Total number of all referral cases opened.</t>
  </si>
  <si>
    <t>SHEET 8</t>
  </si>
  <si>
    <t>SUPPORT INTERACTIONS</t>
  </si>
  <si>
    <t>Displays tables with data on compliance and registry support interactions.</t>
  </si>
  <si>
    <t>Compliance and registry support staff interactions</t>
  </si>
  <si>
    <t>Number of interactions with RPRA and call centre staff regarding compliance and registry support each year, by interaction type.</t>
  </si>
  <si>
    <t>Type of interaction</t>
  </si>
  <si>
    <t>Type of interaction with RPRA and call centre staff - emails, incoming calls or outgoing call.</t>
  </si>
  <si>
    <t>RPRA staff</t>
  </si>
  <si>
    <t>Number of interactions with RPRA staff of each type each year.</t>
  </si>
  <si>
    <t>Total interactions</t>
  </si>
  <si>
    <t>Total interactions with all staff each year, including all types of interactions.</t>
  </si>
  <si>
    <t>Inbound emails</t>
  </si>
  <si>
    <t>Number of inbound emails to RPRA compliance and registry support staff each year, by subject program.</t>
  </si>
  <si>
    <t>Registry program that is the subject of the inbound email.</t>
  </si>
  <si>
    <t>Number of inbound emails to RPRA compliance and registry support staff each year regarding the batteries program.</t>
  </si>
  <si>
    <t>Number of inbound emails to RPRA compliance and registry support staff each year regarding the Blue Box program.</t>
  </si>
  <si>
    <t>Number of inbound emails to RPRA compliance and registry support staff each year regarding the Electronics and Lighting program.</t>
  </si>
  <si>
    <t>Number of inbound emails to RPRA compliance and registry support staff each year regarding the Excess Soil program.</t>
  </si>
  <si>
    <t>Number of inbound emails to RPRA compliance and registry support staff each year regarding the HSP program.</t>
  </si>
  <si>
    <t>Number of inbound emails to RPRA compliance and registry support staff each year regarding the HWP program.</t>
  </si>
  <si>
    <t>Not Applicable</t>
  </si>
  <si>
    <t>Number of inbound emails to RPRA compliance and registry support staff each year not applicable to a single program.</t>
  </si>
  <si>
    <t>Number of inbound emails to RPRA compliance and registry support staff each year regarding the Tires program.</t>
  </si>
  <si>
    <t>Total number of inbound emails to RPRA compliance and registry support staff each year.</t>
  </si>
  <si>
    <t>Outbound emails</t>
  </si>
  <si>
    <t>Number of outbound emails to RPRA compliance and registry support staff each year, by subject program.</t>
  </si>
  <si>
    <t>Registry program that is the subject of the outbound email.</t>
  </si>
  <si>
    <t>Number of outbound emails to RPRA compliance and registry support staff each year regarding the batteries program.</t>
  </si>
  <si>
    <t>Number of outbound emails to RPRA compliance and registry support staff each year regarding the Blue Box program.</t>
  </si>
  <si>
    <t>Number of outbound emails to RPRA compliance and registry support staff each year regarding the Electronics and Lighting program.</t>
  </si>
  <si>
    <t>Number of outbound emails to RPRA compliance and registry support staff each year regarding the Excess Soil program.</t>
  </si>
  <si>
    <t>Number of outbound emails to RPRA compliance and registry support staff each year regarding the HSP program.</t>
  </si>
  <si>
    <t>Number of outbound emails to RPRA compliance and registry support staff each year regarding the HWP program.</t>
  </si>
  <si>
    <t>Number of outbound emails to RPRA compliance and registry support staff each year not applicable to a single program.</t>
  </si>
  <si>
    <t>Number of outbound emails to RPRA compliance and registry support staff each year regarding the Tires program.</t>
  </si>
  <si>
    <t>Total number of outbound emails to RPRA compliance and registry support staff each year.</t>
  </si>
  <si>
    <t>Click here to go back to Metadata</t>
  </si>
  <si>
    <t>The tables below provide data on the number of registered PROs and producers as of January 28, 2026.</t>
  </si>
  <si>
    <t xml:space="preserve">Number of registered producers </t>
  </si>
  <si>
    <t>HSP*</t>
  </si>
  <si>
    <t>390**</t>
  </si>
  <si>
    <t>*Italicized entries in the rows above break down the total HSP producers by material category.</t>
  </si>
  <si>
    <t>**The total number of unique registered HSP producer businesses is 311 (in several instances businesses are registered in multiple programs).</t>
  </si>
  <si>
    <t>Includes prospective PROs who may or may not have producer clients.</t>
  </si>
  <si>
    <t>17**</t>
  </si>
  <si>
    <t>*Italicized entries in the rows below show the number of HSP PROs registered for each material category.</t>
  </si>
  <si>
    <t>**The total unique number of registered HSP PRO businesses is 7 (in several instances businesses are registered as a PRO for multiple material categories).</t>
  </si>
  <si>
    <t xml:space="preserve"> </t>
  </si>
  <si>
    <t>Percent of producer supply reports submitted by deadline, by reporting year.</t>
  </si>
  <si>
    <t>Percent of total supplied tonnes submitted by deadline vs. after deadline, by reporting year.</t>
  </si>
  <si>
    <t>Time of report submission</t>
  </si>
  <si>
    <t>On time</t>
  </si>
  <si>
    <t>Late</t>
  </si>
  <si>
    <t>The tables below provide data on performance report submissions as of April 23, 2026.</t>
  </si>
  <si>
    <t xml:space="preserve">Data is available for each program from the first year performance reports were submitted through RPRA's Registry. </t>
  </si>
  <si>
    <t xml:space="preserve">Blue Box producers do not currently report performance via the registry. </t>
  </si>
  <si>
    <t>Percent of producer performance reports submitted by deadline, by reporting year</t>
  </si>
  <si>
    <t>Data is available for each program from the first year performance reports were required to be submitted to RPRA.</t>
  </si>
  <si>
    <t>Note: only programs where producers reported recovered tonnes greater than zero via submitted report are shown in the above table.</t>
  </si>
  <si>
    <t xml:space="preserve">The tables below provide information on adjustments made to supply and performance reports in 2025. </t>
  </si>
  <si>
    <t>A value of 0 is used where no adjustments were made for that year.</t>
  </si>
  <si>
    <t>Net supply tonnage change due to adjustments, by supply year</t>
  </si>
  <si>
    <t xml:space="preserve">Net recovery tonnage change to producer performance reports due to adjustments, by recovery year </t>
  </si>
  <si>
    <t>The tables below provide information on inspections as of April 15, 2026.</t>
  </si>
  <si>
    <t>Inspection cases opened and closed within the year</t>
  </si>
  <si>
    <t>Non-compliance cases opened</t>
  </si>
  <si>
    <t>Non-compliance cases closed</t>
  </si>
  <si>
    <t xml:space="preserve">The tables below provide data on RPRA’s compliance activities related to free riders as of May 14, 2026. </t>
  </si>
  <si>
    <t>Jan 1 to May 14, 2026</t>
  </si>
  <si>
    <t xml:space="preserve">Potential free riders determined not obligated to register </t>
  </si>
  <si>
    <t>The tables below provide data on general inquiry and referral inquiry cases as of April 13, 2026.</t>
  </si>
  <si>
    <t>Year</t>
  </si>
  <si>
    <t>All programs and labels</t>
  </si>
  <si>
    <t>Referral inquiry cases opened</t>
  </si>
  <si>
    <t>*Tracking of referral cases began at the end of 2023.</t>
  </si>
  <si>
    <t>The tables below provide data on compliance and registry support interactions as of May 13, 2026.</t>
  </si>
  <si>
    <t>2019*</t>
  </si>
  <si>
    <t>2020*</t>
  </si>
  <si>
    <t>Emails 
(inbound and outbound) </t>
  </si>
  <si>
    <t>Incoming calls 
(includes external call centre)</t>
  </si>
  <si>
    <t>Outgoing calls</t>
  </si>
  <si>
    <t>Total Interactions </t>
  </si>
  <si>
    <t>*RPRA does not have records of the types of interactions prior to 2021.</t>
  </si>
  <si>
    <t>**RPRA began using an external call centre in 2023, coinciding with the launch of the Hazardous Waste Program Registry.</t>
  </si>
  <si>
    <t xml:space="preserve">Inbound emails </t>
  </si>
  <si>
    <t>0*</t>
  </si>
  <si>
    <t>*The HWP Registry was not open in 2021.</t>
  </si>
  <si>
    <t xml:space="preserve">Outbound emails </t>
  </si>
  <si>
    <t>Percent of producer supply reports submitted by deadline, by reporting year</t>
  </si>
  <si>
    <t>Date published: August 13, 2026</t>
  </si>
  <si>
    <t>The tables below provide data on supply report submissions as of April 29, 2026.</t>
  </si>
  <si>
    <t>Percentage of Battery producer supply reports submitted on time.</t>
  </si>
  <si>
    <t>Percentage of Blue Box producer supply reports submitted by deadline on time.</t>
  </si>
  <si>
    <t>Percentage of Automotive materials producer supply reports submitted on time.</t>
  </si>
  <si>
    <t>Percentage of Pesticides producer supply reports submitted on time.</t>
  </si>
  <si>
    <t>Percentage of Mercury-containing devices producer supply reports submitted on time.</t>
  </si>
  <si>
    <t>Percentage of Paints, coatings and solvents producer supply reports submitted on time.</t>
  </si>
  <si>
    <t>Percentage of Fertilizer producer supply reports submitted on time.</t>
  </si>
  <si>
    <t>Percentage of Pressurized containers producer supply reports submitted on time.</t>
  </si>
  <si>
    <t>Percentage of Refillable propane containers producer supply reports submitted on time.</t>
  </si>
  <si>
    <t>Percentage of Electronics producer supply reports submitted on time.</t>
  </si>
  <si>
    <t>Percentage of Lighting producer supply reports submitted on time.</t>
  </si>
  <si>
    <t>Percentage of Tires producer supply reports submitted on time.</t>
  </si>
  <si>
    <t>Percentage of all producer supply reports submitted on time.</t>
  </si>
  <si>
    <t>Percent of total supplied tonnes recorded in supply reports that were submitted on time and late (i.e. afer the reporting deadline), by program, by reporting year.</t>
  </si>
  <si>
    <t>Percent of total supplied tonnes recorded in Batteries supply reports that were submitted on time and late (i.e. after the reporting deadline).</t>
  </si>
  <si>
    <t>Percent of total supplied tonnes recorded in Blue Box supply reports that were submitted on time and late (i.e. after the reporting deadline).</t>
  </si>
  <si>
    <t>Percent of total supplied tonnes recorded in Automotive materials supply reports that were submitted on time and late (i.e. after the reporting deadline).</t>
  </si>
  <si>
    <t>Percent of total supplied tonnes recorded in Pesticides supply reports that were submitted on time and late (i.e. after the reporting deadline).</t>
  </si>
  <si>
    <t>Percent of total supplied tonnes recorded in Paints, coatings and solvents supply reports that were submitted on time and late (i.e. after the reporting deadline).</t>
  </si>
  <si>
    <t>Percent of total supplied tonnes recorded in Pressurized containers supply reports that were submitted on time and late (i.e. after the reporting deadline).</t>
  </si>
  <si>
    <t>Percent of total supplied tonnes recorded in Electronics supply reports that were submitted on time and late (i.e. after the reporting deadline).</t>
  </si>
  <si>
    <t>Percent of total supplied tonnes recorded in Lighting supply reports that were submitted on time and late (i.e. after the reporting deadline).</t>
  </si>
  <si>
    <t>Percent of total supplied tonnes recorded in Tires supply reports that were submitted on time and late (i.e. after the reporting deadline).</t>
  </si>
  <si>
    <t>Percent of total supplied tonnes recorded in all supply reports that were submitted on time and late (i.e. after the reporting deadline).</t>
  </si>
  <si>
    <t>Percentage of Battery producer performance reports submitted on time.</t>
  </si>
  <si>
    <t>Percentage of Automotive materials producer performance reports submitted on time.</t>
  </si>
  <si>
    <t>Percentage of Pesticides producer performance reports submitted on time.</t>
  </si>
  <si>
    <t>Percentage of Mercury-containing devices producer performance reports submitted on time.</t>
  </si>
  <si>
    <t>Percentage of Fertilizers producer performance reports submitted on time.</t>
  </si>
  <si>
    <t>Percentage of Paints, coatings and solvents producer performance reports submitted on time.</t>
  </si>
  <si>
    <t>Percentage of Pressurized containers producer performance reports submitted on time.</t>
  </si>
  <si>
    <t>Percentage of Electronics producer performance reports submitted on time.</t>
  </si>
  <si>
    <t>Percentage of Lighting producer performance reports submitted on time.</t>
  </si>
  <si>
    <t>Percentage of Tires producer performance reports submitted on time.</t>
  </si>
  <si>
    <t>Percentage of all producer performance reports submitted on time.</t>
  </si>
  <si>
    <t>Percent of total recovered tonnes recorded in Batteries performance reports that were submitted on time and late (i.e. after the reporting deadline).</t>
  </si>
  <si>
    <t>Percent of total recovered tonnes recorded in Automotive materials performance reports that were submitted on time and late (i.e. after the reporting deadline).</t>
  </si>
  <si>
    <t>Percent of total recovered tonnes recorded in Paints, coatings and solvents performance reports that were submitted on time and late (i.e. after the reporting deadline).</t>
  </si>
  <si>
    <t>Percent of total recovered tonnes recorded in Pressurized containers performance reports that were submitted on time and late (i.e. after the reporting deadline).</t>
  </si>
  <si>
    <t>Percent of total recovered tonnes recorded in Electronics performance reports that were submitted on time and late (i.e. after the reporting deadline).</t>
  </si>
  <si>
    <t>Percent of total recovered tonnes recorded in Lighting performance reports that were submitted on time and late (i.e. after the reporting deadline).</t>
  </si>
  <si>
    <t>Percent of total recovered tonnes recorded in Tires performance reports that were submitted on time and late (i.e. after the reporting deadline).</t>
  </si>
  <si>
    <t>Percent of total recovered tonnes recorded in all performance reports that were submitted on time and late (i.e. after the reporting deadline).</t>
  </si>
  <si>
    <t>Percent of total recovered tonnes recorded in producer performance reports that were submitted on time and late (i.e. after the reporting deadline), by program, by reporting year.</t>
  </si>
  <si>
    <t>Percentage of producer supply reports submitted on time and late, by program, by reporting year.</t>
  </si>
  <si>
    <t>Percentage of producer performance reports submitted on time and late, by program, by reporting year.</t>
  </si>
  <si>
    <t>Number of PROs registered with RPRA each year. Includes PROs who may or may not have producer clients at the time of reporting.</t>
  </si>
  <si>
    <r>
      <t xml:space="preserve">Note: The tables include data on RPRA’s compliance activities related to free riders </t>
    </r>
    <r>
      <rPr>
        <b/>
        <i/>
        <sz val="12"/>
        <color rgb="FF000000"/>
        <rFont val="Arial"/>
        <family val="2"/>
      </rPr>
      <t>who have potentially failed to register with RPRA</t>
    </r>
    <r>
      <rPr>
        <i/>
        <sz val="12"/>
        <color rgb="FF000000"/>
        <rFont val="Arial"/>
        <family val="2"/>
      </rPr>
      <t>. This metric is focused on one type of potential free rider (those that have failed to register RPRA). The other types of potential free riders are outlined</t>
    </r>
  </si>
  <si>
    <r>
      <t>in this FAQ</t>
    </r>
    <r>
      <rPr>
        <i/>
        <sz val="12"/>
        <color theme="1"/>
        <rFont val="Arial"/>
        <family val="2"/>
      </rPr>
      <t xml:space="preserve"> and are not captured in this metric.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</si>
</sst>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Aptos Narrow"/>
      <family val="2"/>
      <scheme val="minor"/>
    </font>
    <font>
      <u/>
      <sz val="11"/>
      <color theme="10"/>
      <name val="Aptos Narrow"/>
      <family val="2"/>
      <scheme val="minor"/>
    </font>
    <font>
      <sz val="12"/>
      <color theme="1"/>
      <name val="Arial"/>
      <family val="2"/>
    </font>
    <font>
      <b/>
      <sz val="12"/>
      <name val="Arial"/>
      <family val="2"/>
    </font>
    <font>
      <b/>
      <sz val="12"/>
      <color rgb="FF173F35"/>
      <name val="Arial"/>
      <family val="2"/>
    </font>
    <font>
      <sz val="12"/>
      <color rgb="FF000000"/>
      <name val="Arial"/>
      <family val="2"/>
    </font>
    <font>
      <b/>
      <sz val="12"/>
      <color theme="0"/>
      <name val="Arial"/>
      <family val="2"/>
    </font>
    <font>
      <b/>
      <sz val="12"/>
      <color theme="1"/>
      <name val="Arial"/>
      <family val="2"/>
    </font>
    <font>
      <sz val="12"/>
      <name val="Arial"/>
      <family val="2"/>
    </font>
    <font>
      <sz val="11"/>
      <color theme="1"/>
      <name val="Aptos Narrow"/>
      <family val="2"/>
      <scheme val="minor"/>
    </font>
    <font>
      <b/>
      <sz val="12"/>
      <color theme="1"/>
      <name val="Calibri"/>
      <family val="2"/>
    </font>
    <font>
      <b/>
      <sz val="12"/>
      <color rgb="FF000000"/>
      <name val="Arial"/>
      <family val="2"/>
    </font>
    <font>
      <b/>
      <sz val="11"/>
      <color theme="1"/>
      <name val="Aptos Narrow"/>
      <family val="2"/>
      <scheme val="minor"/>
    </font>
    <font>
      <u/>
      <sz val="12"/>
      <color theme="10"/>
      <name val="Arial"/>
      <family val="2"/>
    </font>
    <font>
      <i/>
      <sz val="12"/>
      <name val="Arial"/>
      <family val="2"/>
    </font>
    <font>
      <b/>
      <sz val="12"/>
      <color rgb="FFFFFFFF"/>
      <name val="Arial"/>
      <family val="2"/>
    </font>
    <font>
      <b/>
      <i/>
      <sz val="12"/>
      <name val="Arial"/>
      <family val="2"/>
    </font>
    <font>
      <b/>
      <u/>
      <sz val="12"/>
      <name val="Arial"/>
      <family val="2"/>
    </font>
    <font>
      <b/>
      <sz val="14"/>
      <name val="Arial"/>
      <family val="2"/>
    </font>
    <font>
      <b/>
      <u/>
      <sz val="12"/>
      <color rgb="FF3E8028"/>
      <name val="Arial"/>
      <family val="2"/>
    </font>
    <font>
      <b/>
      <sz val="12"/>
      <color rgb="FFFEFEFE"/>
      <name val="Arial"/>
    </font>
    <font>
      <b/>
      <sz val="12"/>
      <name val="Arial"/>
    </font>
    <font>
      <b/>
      <sz val="12"/>
      <color theme="1"/>
      <name val="Arial"/>
    </font>
    <font>
      <sz val="12"/>
      <color rgb="FF000000"/>
      <name val="Arial"/>
    </font>
    <font>
      <b/>
      <sz val="12"/>
      <color theme="0"/>
      <name val="Arial"/>
    </font>
    <font>
      <b/>
      <sz val="14"/>
      <color theme="1"/>
      <name val="Arial"/>
      <family val="2"/>
    </font>
    <font>
      <b/>
      <u/>
      <sz val="14"/>
      <color rgb="FF3E8028"/>
      <name val="Arial"/>
      <family val="2"/>
    </font>
    <font>
      <sz val="12"/>
      <color theme="1"/>
      <name val="Arial"/>
    </font>
    <font>
      <sz val="12"/>
      <name val="Arial"/>
    </font>
    <font>
      <i/>
      <sz val="12"/>
      <color rgb="FF000000"/>
      <name val="Arial"/>
      <family val="2"/>
    </font>
    <font>
      <b/>
      <i/>
      <sz val="12"/>
      <color rgb="FF000000"/>
      <name val="Arial"/>
      <family val="2"/>
    </font>
    <font>
      <b/>
      <i/>
      <u/>
      <sz val="12"/>
      <color rgb="FF3E8028"/>
      <name val="Arial"/>
      <family val="2"/>
    </font>
    <font>
      <i/>
      <sz val="12"/>
      <color theme="1"/>
      <name val="Arial"/>
      <family val="2"/>
    </font>
  </fonts>
  <fills count="15">
    <fill>
      <patternFill patternType="none"/>
    </fill>
    <fill>
      <patternFill patternType="gray125"/>
    </fill>
    <fill>
      <patternFill patternType="solid">
        <fgColor theme="0"/>
        <bgColor indexed="64"/>
      </patternFill>
    </fill>
    <fill>
      <patternFill patternType="solid">
        <fgColor rgb="FFFFFFFF"/>
      </patternFill>
    </fill>
    <fill>
      <patternFill patternType="solid">
        <fgColor theme="2"/>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rgb="FFFFFFFF"/>
        <bgColor rgb="FF000000"/>
      </patternFill>
    </fill>
    <fill>
      <patternFill patternType="solid">
        <fgColor rgb="FF173F35"/>
        <bgColor indexed="64"/>
      </patternFill>
    </fill>
    <fill>
      <patternFill patternType="solid">
        <fgColor rgb="FF3E8028"/>
        <bgColor indexed="64"/>
      </patternFill>
    </fill>
    <fill>
      <patternFill patternType="solid">
        <fgColor rgb="FF3E8028"/>
        <bgColor rgb="FF000000"/>
      </patternFill>
    </fill>
    <fill>
      <patternFill patternType="solid">
        <fgColor rgb="FF173F35"/>
        <bgColor rgb="FF000000"/>
      </patternFill>
    </fill>
    <fill>
      <patternFill patternType="solid">
        <fgColor theme="2"/>
        <bgColor rgb="FF000000"/>
      </patternFill>
    </fill>
    <fill>
      <patternFill patternType="solid">
        <fgColor rgb="FFFFFFFF"/>
        <bgColor indexed="64"/>
      </patternFill>
    </fill>
    <fill>
      <patternFill patternType="solid">
        <fgColor theme="6"/>
        <bgColor indexed="64"/>
      </patternFill>
    </fill>
  </fills>
  <borders count="32">
    <border>
      <left/>
      <right/>
      <top/>
      <bottom/>
      <diagonal/>
    </border>
    <border>
      <left style="thin">
        <color theme="2"/>
      </left>
      <right style="thin">
        <color theme="2"/>
      </right>
      <top style="thin">
        <color theme="2"/>
      </top>
      <bottom style="thin">
        <color theme="2"/>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rgb="FF000000"/>
      </top>
      <bottom/>
      <diagonal/>
    </border>
    <border>
      <left style="thin">
        <color rgb="FF000000"/>
      </left>
      <right/>
      <top style="thin">
        <color theme="2"/>
      </top>
      <bottom/>
      <diagonal/>
    </border>
    <border>
      <left/>
      <right/>
      <top style="thin">
        <color theme="2"/>
      </top>
      <bottom/>
      <diagonal/>
    </border>
    <border>
      <left style="thin">
        <color rgb="FF000000"/>
      </left>
      <right/>
      <top/>
      <bottom style="thin">
        <color indexed="64"/>
      </bottom>
      <diagonal/>
    </border>
    <border>
      <left/>
      <right style="thin">
        <color indexed="64"/>
      </right>
      <top/>
      <bottom/>
      <diagonal/>
    </border>
    <border>
      <left style="thin">
        <color theme="2"/>
      </left>
      <right style="thin">
        <color theme="2"/>
      </right>
      <top style="thin">
        <color theme="2"/>
      </top>
      <bottom/>
      <diagonal/>
    </border>
    <border>
      <left/>
      <right/>
      <top style="thin">
        <color indexed="64"/>
      </top>
      <bottom/>
      <diagonal/>
    </border>
    <border>
      <left/>
      <right/>
      <top/>
      <bottom style="thin">
        <color indexed="64"/>
      </bottom>
      <diagonal/>
    </border>
    <border>
      <left/>
      <right/>
      <top style="thin">
        <color indexed="64"/>
      </top>
      <bottom style="thin">
        <color theme="2"/>
      </bottom>
      <diagonal/>
    </border>
    <border>
      <left/>
      <right/>
      <top/>
      <bottom style="thin">
        <color theme="2"/>
      </bottom>
      <diagonal/>
    </border>
    <border>
      <left/>
      <right style="thin">
        <color indexed="64"/>
      </right>
      <top style="thin">
        <color rgb="FF000000"/>
      </top>
      <bottom/>
      <diagonal/>
    </border>
    <border>
      <left style="thin">
        <color rgb="FF000000"/>
      </left>
      <right style="thin">
        <color rgb="FF000000"/>
      </right>
      <top style="thin">
        <color rgb="FF000000"/>
      </top>
      <bottom style="thin">
        <color rgb="FF000000"/>
      </bottom>
      <diagonal/>
    </border>
    <border>
      <left style="thin">
        <color theme="2"/>
      </left>
      <right style="thin">
        <color theme="2"/>
      </right>
      <top/>
      <bottom/>
      <diagonal/>
    </border>
    <border>
      <left style="medium">
        <color indexed="64"/>
      </left>
      <right style="thin">
        <color theme="2"/>
      </right>
      <top style="medium">
        <color indexed="64"/>
      </top>
      <bottom style="medium">
        <color indexed="64"/>
      </bottom>
      <diagonal/>
    </border>
    <border>
      <left style="thin">
        <color theme="2"/>
      </left>
      <right style="thin">
        <color theme="2"/>
      </right>
      <top style="medium">
        <color indexed="64"/>
      </top>
      <bottom style="medium">
        <color indexed="64"/>
      </bottom>
      <diagonal/>
    </border>
    <border>
      <left style="thin">
        <color theme="2"/>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2"/>
      </left>
      <right style="thin">
        <color rgb="FFD5D3D1"/>
      </right>
      <top style="medium">
        <color indexed="64"/>
      </top>
      <bottom style="medium">
        <color indexed="64"/>
      </bottom>
      <diagonal/>
    </border>
    <border>
      <left style="thin">
        <color theme="2"/>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applyNumberFormat="0" applyFill="0" applyBorder="0" applyAlignment="0" applyProtection="0"/>
    <xf numFmtId="9" fontId="9" fillId="0" borderId="0" applyFont="0" applyFill="0" applyBorder="0" applyAlignment="0" applyProtection="0"/>
  </cellStyleXfs>
  <cellXfs count="178">
    <xf numFmtId="0" fontId="0" fillId="0" borderId="0" xfId="0"/>
    <xf numFmtId="0" fontId="2" fillId="2" borderId="0" xfId="0" applyFont="1" applyFill="1"/>
    <xf numFmtId="0" fontId="2" fillId="2" borderId="0" xfId="0" applyFont="1" applyFill="1" applyAlignment="1">
      <alignment vertical="top" wrapText="1"/>
    </xf>
    <xf numFmtId="0" fontId="4" fillId="2" borderId="0" xfId="0" applyFont="1" applyFill="1" applyAlignment="1">
      <alignment horizontal="left" vertical="top" wrapText="1"/>
    </xf>
    <xf numFmtId="0" fontId="3" fillId="2" borderId="0" xfId="0" applyFont="1" applyFill="1" applyAlignment="1">
      <alignment horizontal="left" vertical="center"/>
    </xf>
    <xf numFmtId="0" fontId="5" fillId="3" borderId="0" xfId="0" applyFont="1" applyFill="1" applyAlignment="1">
      <alignment horizontal="left" vertical="top"/>
    </xf>
    <xf numFmtId="0" fontId="8" fillId="0" borderId="3" xfId="0" applyFont="1" applyBorder="1" applyAlignment="1">
      <alignment vertical="center" wrapText="1"/>
    </xf>
    <xf numFmtId="0" fontId="8" fillId="0" borderId="5" xfId="0" applyFont="1" applyBorder="1" applyAlignment="1">
      <alignment vertical="center" wrapText="1"/>
    </xf>
    <xf numFmtId="0" fontId="8" fillId="0" borderId="7" xfId="0" applyFont="1" applyBorder="1" applyAlignment="1">
      <alignment vertical="center" wrapText="1"/>
    </xf>
    <xf numFmtId="0" fontId="2" fillId="2" borderId="7" xfId="0" applyFont="1" applyFill="1" applyBorder="1"/>
    <xf numFmtId="0" fontId="3" fillId="2" borderId="0" xfId="0" applyFont="1" applyFill="1" applyAlignment="1">
      <alignment horizontal="center" vertical="center"/>
    </xf>
    <xf numFmtId="0" fontId="8" fillId="0" borderId="7" xfId="0" applyFont="1" applyBorder="1"/>
    <xf numFmtId="0" fontId="8" fillId="0" borderId="0" xfId="0" applyFont="1"/>
    <xf numFmtId="0" fontId="8" fillId="0" borderId="0" xfId="0" applyFont="1" applyAlignment="1">
      <alignment vertical="center" wrapText="1"/>
    </xf>
    <xf numFmtId="0" fontId="3" fillId="0" borderId="0" xfId="0" applyFont="1" applyAlignment="1">
      <alignment horizontal="center" vertical="center"/>
    </xf>
    <xf numFmtId="0" fontId="8" fillId="0" borderId="5" xfId="0" applyFont="1" applyBorder="1"/>
    <xf numFmtId="0" fontId="8" fillId="2" borderId="7" xfId="0" applyFont="1" applyFill="1" applyBorder="1" applyAlignment="1">
      <alignment horizontal="left" vertical="center"/>
    </xf>
    <xf numFmtId="0" fontId="2" fillId="0" borderId="0" xfId="0" applyFont="1" applyAlignment="1">
      <alignment vertical="center"/>
    </xf>
    <xf numFmtId="0" fontId="2" fillId="2" borderId="7" xfId="0" applyFont="1" applyFill="1" applyBorder="1" applyAlignment="1">
      <alignment vertical="top" wrapText="1"/>
    </xf>
    <xf numFmtId="0" fontId="6" fillId="8" borderId="1" xfId="0" applyFont="1" applyFill="1" applyBorder="1"/>
    <xf numFmtId="0" fontId="6" fillId="8" borderId="1" xfId="0" applyFont="1" applyFill="1" applyBorder="1" applyAlignment="1">
      <alignment vertical="top" wrapText="1"/>
    </xf>
    <xf numFmtId="0" fontId="6" fillId="8" borderId="17" xfId="0" applyFont="1" applyFill="1" applyBorder="1"/>
    <xf numFmtId="0" fontId="8" fillId="2" borderId="0" xfId="0" applyFont="1" applyFill="1"/>
    <xf numFmtId="0" fontId="10" fillId="2" borderId="0" xfId="0" applyFont="1" applyFill="1"/>
    <xf numFmtId="0" fontId="7" fillId="2" borderId="0" xfId="0" applyFont="1" applyFill="1"/>
    <xf numFmtId="0" fontId="2" fillId="2" borderId="0" xfId="0" applyFont="1" applyFill="1" applyAlignment="1">
      <alignment horizontal="center"/>
    </xf>
    <xf numFmtId="0" fontId="2" fillId="0" borderId="22" xfId="0" applyFont="1" applyBorder="1" applyAlignment="1">
      <alignment vertical="center"/>
    </xf>
    <xf numFmtId="0" fontId="2" fillId="0" borderId="16" xfId="0" applyFont="1" applyBorder="1" applyAlignment="1">
      <alignment vertical="center"/>
    </xf>
    <xf numFmtId="0" fontId="2" fillId="0" borderId="0" xfId="0" applyFont="1"/>
    <xf numFmtId="0" fontId="5" fillId="13" borderId="0" xfId="0" applyFont="1" applyFill="1"/>
    <xf numFmtId="0" fontId="11" fillId="13" borderId="0" xfId="0" applyFont="1" applyFill="1"/>
    <xf numFmtId="0" fontId="6" fillId="14" borderId="23" xfId="0" applyFont="1" applyFill="1" applyBorder="1" applyAlignment="1">
      <alignment horizontal="center"/>
    </xf>
    <xf numFmtId="0" fontId="13" fillId="0" borderId="0" xfId="1" applyFont="1" applyFill="1"/>
    <xf numFmtId="0" fontId="8" fillId="0" borderId="7" xfId="0" applyFont="1" applyBorder="1" applyAlignment="1">
      <alignment horizontal="left"/>
    </xf>
    <xf numFmtId="0" fontId="14" fillId="0" borderId="7" xfId="0" applyFont="1" applyBorder="1"/>
    <xf numFmtId="0" fontId="14" fillId="0" borderId="7" xfId="0" applyFont="1" applyBorder="1" applyAlignment="1">
      <alignment wrapText="1"/>
    </xf>
    <xf numFmtId="0" fontId="8" fillId="0" borderId="7" xfId="0" applyFont="1" applyBorder="1" applyAlignment="1">
      <alignment wrapText="1"/>
    </xf>
    <xf numFmtId="0" fontId="8" fillId="0" borderId="4" xfId="0" applyFont="1" applyBorder="1"/>
    <xf numFmtId="0" fontId="8" fillId="0" borderId="4" xfId="0" applyFont="1" applyBorder="1" applyAlignment="1">
      <alignment wrapText="1"/>
    </xf>
    <xf numFmtId="0" fontId="11" fillId="0" borderId="23" xfId="0" applyFont="1" applyBorder="1" applyAlignment="1">
      <alignment horizontal="center"/>
    </xf>
    <xf numFmtId="0" fontId="11" fillId="5" borderId="23" xfId="0" applyFont="1" applyFill="1" applyBorder="1"/>
    <xf numFmtId="3" fontId="5" fillId="13" borderId="23" xfId="0" applyNumberFormat="1" applyFont="1" applyFill="1" applyBorder="1" applyAlignment="1">
      <alignment horizontal="center"/>
    </xf>
    <xf numFmtId="0" fontId="15" fillId="8" borderId="23" xfId="0" applyFont="1" applyFill="1" applyBorder="1"/>
    <xf numFmtId="3" fontId="15" fillId="8" borderId="23" xfId="0" applyNumberFormat="1" applyFont="1" applyFill="1" applyBorder="1" applyAlignment="1">
      <alignment horizontal="center"/>
    </xf>
    <xf numFmtId="0" fontId="11" fillId="13" borderId="23" xfId="0" applyFont="1" applyFill="1" applyBorder="1" applyAlignment="1">
      <alignment horizontal="center"/>
    </xf>
    <xf numFmtId="9" fontId="5" fillId="13" borderId="23" xfId="0" applyNumberFormat="1" applyFont="1" applyFill="1" applyBorder="1" applyAlignment="1">
      <alignment horizontal="center"/>
    </xf>
    <xf numFmtId="9" fontId="15" fillId="8" borderId="23" xfId="0" applyNumberFormat="1" applyFont="1" applyFill="1" applyBorder="1" applyAlignment="1">
      <alignment horizontal="center"/>
    </xf>
    <xf numFmtId="0" fontId="7" fillId="0" borderId="0" xfId="0" applyFont="1"/>
    <xf numFmtId="0" fontId="7" fillId="0" borderId="7" xfId="0" applyFont="1" applyBorder="1" applyAlignment="1">
      <alignment horizontal="center"/>
    </xf>
    <xf numFmtId="0" fontId="3" fillId="5" borderId="7" xfId="0" applyFont="1" applyFill="1" applyBorder="1"/>
    <xf numFmtId="3" fontId="2" fillId="0" borderId="7" xfId="0" applyNumberFormat="1" applyFont="1" applyBorder="1" applyAlignment="1">
      <alignment horizontal="center"/>
    </xf>
    <xf numFmtId="3" fontId="6" fillId="8" borderId="10" xfId="0" applyNumberFormat="1" applyFont="1" applyFill="1" applyBorder="1" applyAlignment="1">
      <alignment horizontal="center"/>
    </xf>
    <xf numFmtId="9" fontId="2" fillId="0" borderId="7" xfId="2" applyFont="1" applyBorder="1" applyAlignment="1">
      <alignment horizontal="center"/>
    </xf>
    <xf numFmtId="9" fontId="6" fillId="8" borderId="7" xfId="2" applyFont="1" applyFill="1" applyBorder="1" applyAlignment="1">
      <alignment horizontal="center"/>
    </xf>
    <xf numFmtId="0" fontId="3" fillId="0" borderId="0" xfId="0" applyFont="1"/>
    <xf numFmtId="0" fontId="6" fillId="8" borderId="7" xfId="0" applyFont="1" applyFill="1" applyBorder="1" applyAlignment="1">
      <alignment horizontal="center"/>
    </xf>
    <xf numFmtId="0" fontId="6" fillId="8" borderId="7" xfId="0" applyFont="1" applyFill="1" applyBorder="1"/>
    <xf numFmtId="3" fontId="6" fillId="8" borderId="7" xfId="0" applyNumberFormat="1" applyFont="1" applyFill="1" applyBorder="1" applyAlignment="1">
      <alignment horizontal="center"/>
    </xf>
    <xf numFmtId="0" fontId="13" fillId="0" borderId="0" xfId="1" applyFont="1"/>
    <xf numFmtId="0" fontId="6" fillId="9" borderId="7" xfId="0" applyFont="1" applyFill="1" applyBorder="1"/>
    <xf numFmtId="0" fontId="7" fillId="0" borderId="7" xfId="0" applyFont="1" applyBorder="1" applyAlignment="1">
      <alignment horizontal="center" wrapText="1"/>
    </xf>
    <xf numFmtId="0" fontId="8" fillId="0" borderId="7" xfId="0" applyFont="1" applyBorder="1" applyAlignment="1">
      <alignment horizontal="center"/>
    </xf>
    <xf numFmtId="3" fontId="8" fillId="0" borderId="7" xfId="0" applyNumberFormat="1" applyFont="1" applyBorder="1" applyAlignment="1">
      <alignment horizontal="center"/>
    </xf>
    <xf numFmtId="0" fontId="3" fillId="5" borderId="7" xfId="0" applyFont="1" applyFill="1" applyBorder="1" applyAlignment="1">
      <alignment wrapText="1"/>
    </xf>
    <xf numFmtId="0" fontId="16" fillId="5" borderId="7" xfId="0" applyFont="1" applyFill="1" applyBorder="1"/>
    <xf numFmtId="3" fontId="2" fillId="4" borderId="7" xfId="0" applyNumberFormat="1" applyFont="1" applyFill="1" applyBorder="1" applyAlignment="1">
      <alignment horizontal="center"/>
    </xf>
    <xf numFmtId="0" fontId="16" fillId="5" borderId="7" xfId="0" applyFont="1" applyFill="1" applyBorder="1" applyAlignment="1">
      <alignment wrapText="1"/>
    </xf>
    <xf numFmtId="3" fontId="2" fillId="0" borderId="0" xfId="0" applyNumberFormat="1" applyFont="1"/>
    <xf numFmtId="9" fontId="2" fillId="4" borderId="7" xfId="2" applyFont="1" applyFill="1" applyBorder="1" applyAlignment="1">
      <alignment horizontal="center"/>
    </xf>
    <xf numFmtId="9" fontId="2" fillId="0" borderId="7" xfId="2" applyFont="1" applyFill="1" applyBorder="1" applyAlignment="1">
      <alignment horizontal="center"/>
    </xf>
    <xf numFmtId="0" fontId="7" fillId="0" borderId="9" xfId="0" applyFont="1" applyBorder="1" applyAlignment="1">
      <alignment horizontal="center" vertical="center"/>
    </xf>
    <xf numFmtId="0" fontId="6" fillId="9" borderId="4" xfId="0" applyFont="1" applyFill="1" applyBorder="1"/>
    <xf numFmtId="0" fontId="7" fillId="4" borderId="4" xfId="0" applyFont="1" applyFill="1" applyBorder="1" applyAlignment="1">
      <alignment horizontal="center" vertical="center"/>
    </xf>
    <xf numFmtId="9" fontId="2" fillId="4" borderId="10" xfId="2" applyFont="1" applyFill="1" applyBorder="1" applyAlignment="1">
      <alignment horizontal="center"/>
    </xf>
    <xf numFmtId="9" fontId="2" fillId="0" borderId="10" xfId="2" applyFont="1" applyFill="1" applyBorder="1" applyAlignment="1">
      <alignment horizontal="center"/>
    </xf>
    <xf numFmtId="0" fontId="7" fillId="0" borderId="4" xfId="0" applyFont="1" applyBorder="1" applyAlignment="1">
      <alignment horizontal="centerContinuous"/>
    </xf>
    <xf numFmtId="0" fontId="7" fillId="0" borderId="5" xfId="0" applyFont="1" applyBorder="1" applyAlignment="1">
      <alignment horizontal="centerContinuous"/>
    </xf>
    <xf numFmtId="0" fontId="7" fillId="4" borderId="11" xfId="0" applyFont="1" applyFill="1" applyBorder="1" applyAlignment="1">
      <alignment horizontal="center" vertical="center"/>
    </xf>
    <xf numFmtId="0" fontId="7" fillId="4" borderId="5" xfId="0" applyFont="1" applyFill="1" applyBorder="1" applyAlignment="1">
      <alignment horizontal="center" vertical="center"/>
    </xf>
    <xf numFmtId="0" fontId="6" fillId="8" borderId="0" xfId="0" applyFont="1" applyFill="1"/>
    <xf numFmtId="9" fontId="2" fillId="0" borderId="10" xfId="2" applyFont="1" applyBorder="1" applyAlignment="1">
      <alignment horizontal="center"/>
    </xf>
    <xf numFmtId="0" fontId="6" fillId="6" borderId="7" xfId="0" applyFont="1" applyFill="1" applyBorder="1"/>
    <xf numFmtId="0" fontId="12" fillId="0" borderId="0" xfId="0" applyFont="1"/>
    <xf numFmtId="0" fontId="5" fillId="13" borderId="0" xfId="0" applyFont="1" applyFill="1" applyAlignment="1">
      <alignment vertical="top"/>
    </xf>
    <xf numFmtId="9" fontId="6" fillId="8" borderId="0" xfId="2" applyFont="1" applyFill="1" applyAlignment="1">
      <alignment horizontal="center"/>
    </xf>
    <xf numFmtId="0" fontId="2" fillId="2" borderId="0" xfId="0" applyFont="1" applyFill="1" applyAlignment="1">
      <alignment horizontal="left" vertical="center" wrapText="1"/>
    </xf>
    <xf numFmtId="0" fontId="3" fillId="0" borderId="7" xfId="0" applyFont="1" applyBorder="1" applyAlignment="1">
      <alignment horizontal="center"/>
    </xf>
    <xf numFmtId="0" fontId="8" fillId="2" borderId="7" xfId="0" applyFont="1" applyFill="1" applyBorder="1"/>
    <xf numFmtId="0" fontId="2" fillId="0" borderId="0" xfId="0" applyFont="1" applyAlignment="1">
      <alignment horizontal="left" wrapText="1"/>
    </xf>
    <xf numFmtId="0" fontId="3" fillId="0" borderId="0" xfId="0" applyFont="1" applyAlignment="1">
      <alignment wrapText="1"/>
    </xf>
    <xf numFmtId="0" fontId="17" fillId="0" borderId="0" xfId="1" applyFont="1"/>
    <xf numFmtId="0" fontId="8" fillId="2" borderId="10" xfId="0" applyFont="1" applyFill="1" applyBorder="1" applyAlignment="1">
      <alignment horizontal="left" vertical="center"/>
    </xf>
    <xf numFmtId="0" fontId="6" fillId="8" borderId="24" xfId="0" applyFont="1" applyFill="1" applyBorder="1"/>
    <xf numFmtId="9" fontId="8" fillId="0" borderId="7" xfId="2" applyFont="1" applyFill="1" applyBorder="1" applyAlignment="1">
      <alignment horizontal="center"/>
    </xf>
    <xf numFmtId="0" fontId="18" fillId="2" borderId="25" xfId="0" applyFont="1" applyFill="1" applyBorder="1" applyAlignment="1">
      <alignment horizontal="left" vertical="top" wrapText="1"/>
    </xf>
    <xf numFmtId="0" fontId="18" fillId="2" borderId="25" xfId="0" applyFont="1" applyFill="1" applyBorder="1" applyAlignment="1">
      <alignment horizontal="left" vertical="center"/>
    </xf>
    <xf numFmtId="0" fontId="5" fillId="3" borderId="29" xfId="0" applyFont="1" applyFill="1" applyBorder="1" applyAlignment="1">
      <alignment horizontal="left" vertical="top"/>
    </xf>
    <xf numFmtId="0" fontId="5" fillId="3" borderId="30" xfId="0" applyFont="1" applyFill="1" applyBorder="1" applyAlignment="1">
      <alignment horizontal="left" vertical="top"/>
    </xf>
    <xf numFmtId="0" fontId="19" fillId="0" borderId="0" xfId="1" applyFont="1"/>
    <xf numFmtId="0" fontId="21" fillId="0" borderId="7" xfId="0" applyFont="1" applyBorder="1" applyAlignment="1">
      <alignment horizontal="center" vertical="center" wrapText="1"/>
    </xf>
    <xf numFmtId="0" fontId="23" fillId="7" borderId="7" xfId="0" applyFont="1" applyFill="1" applyBorder="1" applyAlignment="1">
      <alignment horizontal="left" vertical="top" wrapText="1"/>
    </xf>
    <xf numFmtId="0" fontId="23" fillId="12" borderId="7" xfId="0" applyFont="1" applyFill="1" applyBorder="1" applyAlignment="1">
      <alignment horizontal="center" vertical="top" wrapText="1"/>
    </xf>
    <xf numFmtId="3" fontId="23" fillId="7" borderId="7" xfId="0" applyNumberFormat="1" applyFont="1" applyFill="1" applyBorder="1" applyAlignment="1">
      <alignment horizontal="center" vertical="top" wrapText="1"/>
    </xf>
    <xf numFmtId="3" fontId="24" fillId="11" borderId="7" xfId="0" applyNumberFormat="1" applyFont="1" applyFill="1" applyBorder="1" applyAlignment="1">
      <alignment horizontal="center" vertical="top" wrapText="1"/>
    </xf>
    <xf numFmtId="0" fontId="23" fillId="0" borderId="0" xfId="0" applyFont="1"/>
    <xf numFmtId="0" fontId="8" fillId="0" borderId="10" xfId="0" applyFont="1" applyBorder="1"/>
    <xf numFmtId="0" fontId="8" fillId="0" borderId="6" xfId="0" applyFont="1" applyBorder="1" applyAlignment="1">
      <alignment vertical="center" wrapText="1"/>
    </xf>
    <xf numFmtId="0" fontId="6" fillId="9" borderId="7" xfId="0" applyFont="1" applyFill="1" applyBorder="1" applyAlignment="1">
      <alignment horizontal="center"/>
    </xf>
    <xf numFmtId="0" fontId="26" fillId="2" borderId="26" xfId="1" applyFont="1" applyFill="1" applyBorder="1" applyAlignment="1">
      <alignment horizontal="left" vertical="top" wrapText="1"/>
    </xf>
    <xf numFmtId="0" fontId="26" fillId="2" borderId="26" xfId="1" applyFont="1" applyFill="1" applyBorder="1" applyAlignment="1">
      <alignment horizontal="left" vertical="center" wrapText="1"/>
    </xf>
    <xf numFmtId="0" fontId="26" fillId="2" borderId="26" xfId="1" applyFont="1" applyFill="1" applyBorder="1" applyAlignment="1">
      <alignment horizontal="left" vertical="center"/>
    </xf>
    <xf numFmtId="0" fontId="8" fillId="0" borderId="5" xfId="0" applyFont="1" applyBorder="1" applyAlignment="1">
      <alignment vertical="center"/>
    </xf>
    <xf numFmtId="0" fontId="7" fillId="0" borderId="0" xfId="0" applyFont="1" applyAlignment="1">
      <alignment horizontal="center" vertical="center" wrapText="1"/>
    </xf>
    <xf numFmtId="0" fontId="8" fillId="0" borderId="7" xfId="0" applyFont="1" applyBorder="1" applyAlignment="1">
      <alignment horizontal="left" vertical="center" wrapText="1"/>
    </xf>
    <xf numFmtId="3" fontId="2" fillId="2" borderId="7" xfId="0" applyNumberFormat="1" applyFont="1" applyFill="1" applyBorder="1" applyAlignment="1">
      <alignment horizontal="center"/>
    </xf>
    <xf numFmtId="9" fontId="27" fillId="0" borderId="7" xfId="2" applyFont="1" applyBorder="1" applyAlignment="1">
      <alignment horizontal="center"/>
    </xf>
    <xf numFmtId="0" fontId="8" fillId="13" borderId="0" xfId="0" applyFont="1" applyFill="1" applyAlignment="1">
      <alignment vertical="top"/>
    </xf>
    <xf numFmtId="0" fontId="22" fillId="0" borderId="7" xfId="0" applyFont="1" applyBorder="1" applyAlignment="1">
      <alignment horizontal="center"/>
    </xf>
    <xf numFmtId="3" fontId="27" fillId="0" borderId="7" xfId="0" applyNumberFormat="1" applyFont="1" applyBorder="1" applyAlignment="1">
      <alignment horizontal="center"/>
    </xf>
    <xf numFmtId="3" fontId="24" fillId="8" borderId="7" xfId="0" applyNumberFormat="1" applyFont="1" applyFill="1" applyBorder="1" applyAlignment="1">
      <alignment horizontal="center"/>
    </xf>
    <xf numFmtId="3" fontId="27" fillId="4" borderId="7" xfId="0" applyNumberFormat="1" applyFont="1" applyFill="1" applyBorder="1" applyAlignment="1">
      <alignment horizontal="center"/>
    </xf>
    <xf numFmtId="0" fontId="28" fillId="0" borderId="7" xfId="0" applyFont="1" applyBorder="1"/>
    <xf numFmtId="9" fontId="27" fillId="4" borderId="7" xfId="2" applyFont="1" applyFill="1" applyBorder="1" applyAlignment="1">
      <alignment horizontal="center"/>
    </xf>
    <xf numFmtId="0" fontId="22" fillId="0" borderId="0" xfId="0" applyFont="1"/>
    <xf numFmtId="0" fontId="29" fillId="13" borderId="0" xfId="0" applyFont="1" applyFill="1" applyAlignment="1">
      <alignment vertical="top" wrapText="1"/>
    </xf>
    <xf numFmtId="0" fontId="31" fillId="0" borderId="0" xfId="1" applyFont="1"/>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3" fillId="2" borderId="12" xfId="0" applyFont="1" applyFill="1" applyBorder="1" applyAlignment="1">
      <alignment horizontal="center" vertical="center"/>
    </xf>
    <xf numFmtId="0" fontId="3" fillId="2" borderId="0" xfId="0" applyFont="1" applyFill="1" applyAlignment="1">
      <alignment horizontal="center" vertical="center"/>
    </xf>
    <xf numFmtId="0" fontId="3" fillId="4" borderId="13"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6" xfId="0" applyFont="1" applyFill="1" applyBorder="1" applyAlignment="1">
      <alignment horizontal="center" vertical="center"/>
    </xf>
    <xf numFmtId="0" fontId="7"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4" xfId="0" applyFont="1" applyFill="1" applyBorder="1" applyAlignment="1">
      <alignment horizontal="center" vertical="top" wrapText="1"/>
    </xf>
    <xf numFmtId="0" fontId="7" fillId="4" borderId="5" xfId="0" applyFont="1" applyFill="1" applyBorder="1" applyAlignment="1">
      <alignment horizontal="center" vertical="top"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3" fillId="0" borderId="0" xfId="0" applyFont="1" applyAlignment="1">
      <alignment horizontal="center" vertical="center"/>
    </xf>
    <xf numFmtId="0" fontId="3" fillId="0" borderId="21" xfId="0" applyFont="1" applyBorder="1" applyAlignment="1">
      <alignment horizontal="center" vertical="center"/>
    </xf>
    <xf numFmtId="0" fontId="5" fillId="3" borderId="27" xfId="0" applyFont="1" applyFill="1" applyBorder="1" applyAlignment="1">
      <alignment horizontal="left" vertical="top" wrapText="1"/>
    </xf>
    <xf numFmtId="0" fontId="5" fillId="3" borderId="28" xfId="0" applyFont="1" applyFill="1" applyBorder="1" applyAlignment="1">
      <alignment horizontal="left" vertical="top" wrapText="1"/>
    </xf>
    <xf numFmtId="0" fontId="3" fillId="0" borderId="6" xfId="0" applyFont="1" applyBorder="1" applyAlignment="1">
      <alignment horizontal="center" vertical="center"/>
    </xf>
    <xf numFmtId="0" fontId="3" fillId="0" borderId="16" xfId="0" applyFont="1" applyBorder="1" applyAlignment="1">
      <alignment horizontal="center" vertical="center"/>
    </xf>
    <xf numFmtId="0" fontId="3" fillId="4" borderId="7" xfId="0" applyFont="1" applyFill="1" applyBorder="1" applyAlignment="1">
      <alignment horizontal="center" vertical="center" wrapText="1"/>
    </xf>
    <xf numFmtId="0" fontId="25" fillId="2" borderId="0" xfId="0" applyFont="1" applyFill="1" applyAlignment="1">
      <alignment horizontal="left"/>
    </xf>
    <xf numFmtId="0" fontId="7" fillId="0" borderId="0" xfId="0" applyFont="1" applyAlignment="1">
      <alignment horizontal="left" vertical="top"/>
    </xf>
    <xf numFmtId="0" fontId="2" fillId="0" borderId="0" xfId="0" applyFont="1" applyAlignment="1">
      <alignment horizontal="center" vertical="center"/>
    </xf>
    <xf numFmtId="0" fontId="2" fillId="0" borderId="21" xfId="0" applyFont="1" applyBorder="1" applyAlignment="1">
      <alignment horizontal="center" vertical="center"/>
    </xf>
    <xf numFmtId="0" fontId="5" fillId="3" borderId="27" xfId="0" applyFont="1" applyFill="1" applyBorder="1" applyAlignment="1">
      <alignment horizontal="left" vertical="center" wrapText="1"/>
    </xf>
    <xf numFmtId="0" fontId="5" fillId="3" borderId="28" xfId="0" applyFont="1" applyFill="1" applyBorder="1" applyAlignment="1">
      <alignment horizontal="left" vertical="center" wrapText="1"/>
    </xf>
    <xf numFmtId="0" fontId="2" fillId="2" borderId="0" xfId="0" applyFont="1" applyFill="1" applyAlignment="1">
      <alignment horizontal="center"/>
    </xf>
    <xf numFmtId="0" fontId="3" fillId="0" borderId="16" xfId="0" applyFont="1" applyBorder="1" applyAlignment="1">
      <alignment horizontal="center" vertical="center" wrapText="1"/>
    </xf>
    <xf numFmtId="0" fontId="3" fillId="0" borderId="20" xfId="0" applyFont="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0" fontId="6" fillId="9" borderId="31" xfId="0" applyFont="1" applyFill="1" applyBorder="1" applyAlignment="1">
      <alignment horizontal="center" vertical="center" wrapText="1"/>
    </xf>
    <xf numFmtId="0" fontId="6" fillId="9" borderId="10" xfId="0" applyFont="1" applyFill="1" applyBorder="1" applyAlignment="1">
      <alignment horizontal="center" vertical="center" wrapText="1"/>
    </xf>
    <xf numFmtId="0" fontId="6" fillId="9" borderId="7" xfId="0" applyFont="1" applyFill="1" applyBorder="1" applyAlignment="1">
      <alignment horizontal="left" vertical="center" wrapText="1"/>
    </xf>
    <xf numFmtId="0" fontId="27" fillId="0" borderId="0" xfId="0" applyFont="1" applyAlignment="1">
      <alignment wrapText="1"/>
    </xf>
    <xf numFmtId="0" fontId="6" fillId="9" borderId="7" xfId="0" applyFont="1" applyFill="1" applyBorder="1" applyAlignment="1">
      <alignment horizontal="center"/>
    </xf>
    <xf numFmtId="0" fontId="6" fillId="9" borderId="6" xfId="0" applyFont="1" applyFill="1" applyBorder="1" applyAlignment="1">
      <alignment horizontal="center" vertical="center"/>
    </xf>
    <xf numFmtId="0" fontId="6" fillId="9" borderId="16" xfId="0" applyFont="1" applyFill="1" applyBorder="1" applyAlignment="1">
      <alignment horizontal="center" vertical="center"/>
    </xf>
    <xf numFmtId="0" fontId="6" fillId="8" borderId="0" xfId="0" applyFont="1" applyFill="1" applyAlignment="1">
      <alignment horizontal="left"/>
    </xf>
    <xf numFmtId="0" fontId="6" fillId="8" borderId="16" xfId="0" applyFont="1" applyFill="1" applyBorder="1" applyAlignment="1">
      <alignment horizontal="left"/>
    </xf>
    <xf numFmtId="0" fontId="24" fillId="11" borderId="18" xfId="0" applyFont="1" applyFill="1" applyBorder="1" applyAlignment="1">
      <alignment horizontal="left" vertical="center" wrapText="1"/>
    </xf>
    <xf numFmtId="0" fontId="22" fillId="5" borderId="31" xfId="0" applyFont="1" applyFill="1" applyBorder="1" applyAlignment="1">
      <alignment horizontal="center" vertical="center"/>
    </xf>
    <xf numFmtId="0" fontId="22" fillId="5" borderId="9" xfId="0" applyFont="1" applyFill="1" applyBorder="1" applyAlignment="1">
      <alignment horizontal="center" vertical="center"/>
    </xf>
    <xf numFmtId="0" fontId="22" fillId="5" borderId="10" xfId="0" applyFont="1" applyFill="1" applyBorder="1" applyAlignment="1">
      <alignment horizontal="center" vertical="center"/>
    </xf>
    <xf numFmtId="0" fontId="20" fillId="10" borderId="19" xfId="0" applyFont="1" applyFill="1" applyBorder="1" applyAlignment="1">
      <alignment horizontal="center" vertical="center" wrapText="1"/>
    </xf>
  </cellXfs>
  <cellStyles count="3">
    <cellStyle name="Hyperlink" xfId="1" builtinId="8"/>
    <cellStyle name="Normal" xfId="0" builtinId="0"/>
    <cellStyle name="Percent" xfId="2" builtinId="5"/>
  </cellStyles>
  <dxfs count="0"/>
  <tableStyles count="0" defaultTableStyle="TableStyleMedium2" defaultPivotStyle="PivotStyleLight16"/>
  <colors>
    <mruColors>
      <color rgb="FF3E8028"/>
      <color rgb="FF173F35"/>
      <color rgb="FF4EA7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34775</xdr:colOff>
      <xdr:row>1</xdr:row>
      <xdr:rowOff>34774</xdr:rowOff>
    </xdr:from>
    <xdr:to>
      <xdr:col>2</xdr:col>
      <xdr:colOff>1369239</xdr:colOff>
      <xdr:row>4</xdr:row>
      <xdr:rowOff>174262</xdr:rowOff>
    </xdr:to>
    <xdr:pic>
      <xdr:nvPicPr>
        <xdr:cNvPr id="2" name="Picture 1" descr="RPRA logo">
          <a:extLst>
            <a:ext uri="{FF2B5EF4-FFF2-40B4-BE49-F238E27FC236}">
              <a16:creationId xmlns:a16="http://schemas.microsoft.com/office/drawing/2014/main" id="{EC947A63-EA64-4D93-ADD8-8D6B5E8DA7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2168" y="225274"/>
          <a:ext cx="2205321" cy="7147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2</xdr:col>
      <xdr:colOff>601</xdr:colOff>
      <xdr:row>4</xdr:row>
      <xdr:rowOff>54398</xdr:rowOff>
    </xdr:to>
    <xdr:pic>
      <xdr:nvPicPr>
        <xdr:cNvPr id="6" name="Picture 2" descr="RPRA logo">
          <a:extLst>
            <a:ext uri="{FF2B5EF4-FFF2-40B4-BE49-F238E27FC236}">
              <a16:creationId xmlns:a16="http://schemas.microsoft.com/office/drawing/2014/main" id="{22D03F0E-BFA1-4764-A95B-02F0CBF7D4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300" y="123825"/>
          <a:ext cx="2169126" cy="7217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514350</xdr:colOff>
      <xdr:row>0</xdr:row>
      <xdr:rowOff>114300</xdr:rowOff>
    </xdr:from>
    <xdr:to>
      <xdr:col>1</xdr:col>
      <xdr:colOff>2077686</xdr:colOff>
      <xdr:row>4</xdr:row>
      <xdr:rowOff>54398</xdr:rowOff>
    </xdr:to>
    <xdr:pic>
      <xdr:nvPicPr>
        <xdr:cNvPr id="4" name="Picture 2" descr="RPRA logo">
          <a:extLst>
            <a:ext uri="{FF2B5EF4-FFF2-40B4-BE49-F238E27FC236}">
              <a16:creationId xmlns:a16="http://schemas.microsoft.com/office/drawing/2014/main" id="{5A312324-34C9-4D0A-906E-225C3C3E47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4350" y="114300"/>
          <a:ext cx="2169126" cy="721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xdr:colOff>
      <xdr:row>0</xdr:row>
      <xdr:rowOff>95250</xdr:rowOff>
    </xdr:from>
    <xdr:to>
      <xdr:col>1</xdr:col>
      <xdr:colOff>2096101</xdr:colOff>
      <xdr:row>4</xdr:row>
      <xdr:rowOff>22013</xdr:rowOff>
    </xdr:to>
    <xdr:pic>
      <xdr:nvPicPr>
        <xdr:cNvPr id="6" name="Picture 2" descr="RPRA logo">
          <a:extLst>
            <a:ext uri="{FF2B5EF4-FFF2-40B4-BE49-F238E27FC236}">
              <a16:creationId xmlns:a16="http://schemas.microsoft.com/office/drawing/2014/main" id="{B7B54239-A040-41C3-BEE2-08B3B573CE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8650" y="95250"/>
          <a:ext cx="2169126" cy="72178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552450</xdr:colOff>
      <xdr:row>0</xdr:row>
      <xdr:rowOff>171450</xdr:rowOff>
    </xdr:from>
    <xdr:to>
      <xdr:col>1</xdr:col>
      <xdr:colOff>2048454</xdr:colOff>
      <xdr:row>4</xdr:row>
      <xdr:rowOff>94403</xdr:rowOff>
    </xdr:to>
    <xdr:pic>
      <xdr:nvPicPr>
        <xdr:cNvPr id="3" name="Picture 2" descr="RPRA logo">
          <a:extLst>
            <a:ext uri="{FF2B5EF4-FFF2-40B4-BE49-F238E27FC236}">
              <a16:creationId xmlns:a16="http://schemas.microsoft.com/office/drawing/2014/main" id="{2BA919F4-76F3-41DB-8874-93A3141537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2450" y="171450"/>
          <a:ext cx="2076394" cy="68876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552450</xdr:colOff>
      <xdr:row>0</xdr:row>
      <xdr:rowOff>142875</xdr:rowOff>
    </xdr:from>
    <xdr:to>
      <xdr:col>2</xdr:col>
      <xdr:colOff>104719</xdr:colOff>
      <xdr:row>4</xdr:row>
      <xdr:rowOff>69638</xdr:rowOff>
    </xdr:to>
    <xdr:pic>
      <xdr:nvPicPr>
        <xdr:cNvPr id="2" name="Picture 2" descr="RPRA logo">
          <a:extLst>
            <a:ext uri="{FF2B5EF4-FFF2-40B4-BE49-F238E27FC236}">
              <a16:creationId xmlns:a16="http://schemas.microsoft.com/office/drawing/2014/main" id="{8579F6B1-C5D6-4882-ADBA-9B70CEDF05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2450" y="142875"/>
          <a:ext cx="2076394" cy="68876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533400</xdr:colOff>
      <xdr:row>0</xdr:row>
      <xdr:rowOff>171450</xdr:rowOff>
    </xdr:from>
    <xdr:to>
      <xdr:col>2</xdr:col>
      <xdr:colOff>247594</xdr:colOff>
      <xdr:row>4</xdr:row>
      <xdr:rowOff>98213</xdr:rowOff>
    </xdr:to>
    <xdr:pic>
      <xdr:nvPicPr>
        <xdr:cNvPr id="2" name="Picture 2" descr="RPRA logo">
          <a:extLst>
            <a:ext uri="{FF2B5EF4-FFF2-40B4-BE49-F238E27FC236}">
              <a16:creationId xmlns:a16="http://schemas.microsoft.com/office/drawing/2014/main" id="{70A53B73-1664-4AB8-8CF0-791AB5D248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0" y="171450"/>
          <a:ext cx="2076394" cy="68876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xdr:colOff>
      <xdr:row>0</xdr:row>
      <xdr:rowOff>133350</xdr:rowOff>
    </xdr:from>
    <xdr:to>
      <xdr:col>2</xdr:col>
      <xdr:colOff>873726</xdr:colOff>
      <xdr:row>4</xdr:row>
      <xdr:rowOff>93133</xdr:rowOff>
    </xdr:to>
    <xdr:pic>
      <xdr:nvPicPr>
        <xdr:cNvPr id="4" name="Picture 2" descr="RPRA logo">
          <a:extLst>
            <a:ext uri="{FF2B5EF4-FFF2-40B4-BE49-F238E27FC236}">
              <a16:creationId xmlns:a16="http://schemas.microsoft.com/office/drawing/2014/main" id="{FFAC1795-146A-41A6-8FD2-2F77D26A17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075" y="133350"/>
          <a:ext cx="2205321" cy="72178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552450</xdr:colOff>
      <xdr:row>0</xdr:row>
      <xdr:rowOff>161925</xdr:rowOff>
    </xdr:from>
    <xdr:to>
      <xdr:col>2</xdr:col>
      <xdr:colOff>161869</xdr:colOff>
      <xdr:row>4</xdr:row>
      <xdr:rowOff>88688</xdr:rowOff>
    </xdr:to>
    <xdr:pic>
      <xdr:nvPicPr>
        <xdr:cNvPr id="2" name="Picture 2" descr="RPRA logo">
          <a:extLst>
            <a:ext uri="{FF2B5EF4-FFF2-40B4-BE49-F238E27FC236}">
              <a16:creationId xmlns:a16="http://schemas.microsoft.com/office/drawing/2014/main" id="{F155BB9C-BC83-485E-8F3F-53AF8B78AE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2450" y="161925"/>
          <a:ext cx="2076394" cy="6887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rpra.ca/faq/?faq_id=37010&amp;faq_keyword=free+rider"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4776F-9A8F-4534-B223-0924C20FF374}">
  <dimension ref="A7:E405"/>
  <sheetViews>
    <sheetView showGridLines="0" zoomScale="90" zoomScaleNormal="90" workbookViewId="0"/>
  </sheetViews>
  <sheetFormatPr defaultColWidth="8.54296875" defaultRowHeight="15.5" x14ac:dyDescent="0.35"/>
  <cols>
    <col min="1" max="1" width="5.54296875" style="1" customWidth="1"/>
    <col min="2" max="2" width="13.1796875" style="1" customWidth="1"/>
    <col min="3" max="3" width="55.81640625" style="1" customWidth="1"/>
    <col min="4" max="4" width="51.1796875" style="1" customWidth="1"/>
    <col min="5" max="5" width="164.1796875" style="2" customWidth="1"/>
    <col min="6" max="6" width="8.54296875" style="1"/>
    <col min="7" max="7" width="18.453125" style="1" bestFit="1" customWidth="1"/>
    <col min="8" max="8" width="35" style="1" customWidth="1"/>
    <col min="9" max="16384" width="8.54296875" style="1"/>
  </cols>
  <sheetData>
    <row r="7" spans="2:5" ht="15.75" customHeight="1" x14ac:dyDescent="0.4">
      <c r="B7" s="153" t="s">
        <v>0</v>
      </c>
      <c r="C7" s="153"/>
    </row>
    <row r="9" spans="2:5" x14ac:dyDescent="0.35">
      <c r="B9" s="154" t="s">
        <v>1</v>
      </c>
      <c r="C9" s="154"/>
    </row>
    <row r="10" spans="2:5" x14ac:dyDescent="0.35">
      <c r="C10" s="32"/>
    </row>
    <row r="11" spans="2:5" ht="16" thickBot="1" x14ac:dyDescent="0.4">
      <c r="C11" s="23"/>
      <c r="D11" s="3"/>
      <c r="E11" s="3"/>
    </row>
    <row r="12" spans="2:5" ht="18.5" thickBot="1" x14ac:dyDescent="0.4">
      <c r="B12" s="95" t="s">
        <v>2</v>
      </c>
      <c r="C12" s="108" t="s">
        <v>3</v>
      </c>
      <c r="D12" s="96" t="s">
        <v>4</v>
      </c>
      <c r="E12" s="97"/>
    </row>
    <row r="13" spans="2:5" x14ac:dyDescent="0.35">
      <c r="B13" s="22"/>
      <c r="C13" s="22"/>
      <c r="D13" s="22"/>
    </row>
    <row r="15" spans="2:5" x14ac:dyDescent="0.35">
      <c r="C15" s="21" t="s">
        <v>5</v>
      </c>
      <c r="D15" s="21" t="s">
        <v>6</v>
      </c>
      <c r="E15" s="20" t="s">
        <v>7</v>
      </c>
    </row>
    <row r="16" spans="2:5" x14ac:dyDescent="0.35">
      <c r="C16" s="140" t="s">
        <v>8</v>
      </c>
      <c r="D16" s="141"/>
      <c r="E16" s="7" t="s">
        <v>9</v>
      </c>
    </row>
    <row r="17" spans="4:5" x14ac:dyDescent="0.35">
      <c r="D17" s="11" t="s">
        <v>10</v>
      </c>
      <c r="E17" s="18" t="s">
        <v>11</v>
      </c>
    </row>
    <row r="18" spans="4:5" x14ac:dyDescent="0.35">
      <c r="D18" s="11" t="s">
        <v>12</v>
      </c>
      <c r="E18" s="7" t="s">
        <v>13</v>
      </c>
    </row>
    <row r="19" spans="4:5" x14ac:dyDescent="0.35">
      <c r="D19" s="11" t="s">
        <v>14</v>
      </c>
      <c r="E19" s="7" t="s">
        <v>15</v>
      </c>
    </row>
    <row r="20" spans="4:5" x14ac:dyDescent="0.35">
      <c r="D20" s="121" t="s">
        <v>16</v>
      </c>
      <c r="E20" s="7" t="s">
        <v>17</v>
      </c>
    </row>
    <row r="21" spans="4:5" x14ac:dyDescent="0.35">
      <c r="D21" s="34" t="s">
        <v>18</v>
      </c>
      <c r="E21" s="7" t="s">
        <v>19</v>
      </c>
    </row>
    <row r="22" spans="4:5" x14ac:dyDescent="0.35">
      <c r="D22" s="34" t="s">
        <v>20</v>
      </c>
      <c r="E22" s="7" t="s">
        <v>21</v>
      </c>
    </row>
    <row r="23" spans="4:5" x14ac:dyDescent="0.35">
      <c r="D23" s="34" t="s">
        <v>22</v>
      </c>
      <c r="E23" s="7" t="s">
        <v>23</v>
      </c>
    </row>
    <row r="24" spans="4:5" x14ac:dyDescent="0.35">
      <c r="D24" s="35" t="s">
        <v>24</v>
      </c>
      <c r="E24" s="7" t="s">
        <v>25</v>
      </c>
    </row>
    <row r="25" spans="4:5" x14ac:dyDescent="0.35">
      <c r="D25" s="35" t="s">
        <v>26</v>
      </c>
      <c r="E25" s="7" t="s">
        <v>27</v>
      </c>
    </row>
    <row r="26" spans="4:5" x14ac:dyDescent="0.35">
      <c r="D26" s="35" t="s">
        <v>28</v>
      </c>
      <c r="E26" s="7" t="s">
        <v>29</v>
      </c>
    </row>
    <row r="27" spans="4:5" x14ac:dyDescent="0.35">
      <c r="D27" s="35" t="s">
        <v>30</v>
      </c>
      <c r="E27" s="7" t="s">
        <v>31</v>
      </c>
    </row>
    <row r="28" spans="4:5" x14ac:dyDescent="0.35">
      <c r="D28" s="11" t="s">
        <v>32</v>
      </c>
      <c r="E28" s="7" t="s">
        <v>33</v>
      </c>
    </row>
    <row r="29" spans="4:5" x14ac:dyDescent="0.35">
      <c r="D29" s="11" t="s">
        <v>34</v>
      </c>
      <c r="E29" s="7" t="s">
        <v>35</v>
      </c>
    </row>
    <row r="30" spans="4:5" x14ac:dyDescent="0.35">
      <c r="D30" s="11" t="s">
        <v>36</v>
      </c>
      <c r="E30" s="7" t="s">
        <v>37</v>
      </c>
    </row>
    <row r="31" spans="4:5" x14ac:dyDescent="0.35">
      <c r="D31" s="11" t="s">
        <v>38</v>
      </c>
      <c r="E31" s="7" t="s">
        <v>39</v>
      </c>
    </row>
    <row r="34" spans="3:5" x14ac:dyDescent="0.35">
      <c r="C34" s="21" t="s">
        <v>5</v>
      </c>
      <c r="D34" s="21" t="s">
        <v>6</v>
      </c>
      <c r="E34" s="20" t="s">
        <v>7</v>
      </c>
    </row>
    <row r="35" spans="3:5" ht="15.65" customHeight="1" x14ac:dyDescent="0.35">
      <c r="C35" s="140" t="s">
        <v>40</v>
      </c>
      <c r="D35" s="141"/>
      <c r="E35" s="7" t="s">
        <v>422</v>
      </c>
    </row>
    <row r="36" spans="3:5" x14ac:dyDescent="0.35">
      <c r="D36" s="11" t="s">
        <v>10</v>
      </c>
      <c r="E36" s="18" t="s">
        <v>41</v>
      </c>
    </row>
    <row r="37" spans="3:5" x14ac:dyDescent="0.35">
      <c r="D37" s="11" t="s">
        <v>12</v>
      </c>
      <c r="E37" s="7" t="s">
        <v>42</v>
      </c>
    </row>
    <row r="38" spans="3:5" x14ac:dyDescent="0.35">
      <c r="D38" s="11" t="s">
        <v>14</v>
      </c>
      <c r="E38" s="7" t="s">
        <v>43</v>
      </c>
    </row>
    <row r="39" spans="3:5" x14ac:dyDescent="0.35">
      <c r="D39" s="11" t="s">
        <v>44</v>
      </c>
      <c r="E39" s="7" t="s">
        <v>45</v>
      </c>
    </row>
    <row r="40" spans="3:5" x14ac:dyDescent="0.35">
      <c r="D40" s="34" t="s">
        <v>18</v>
      </c>
      <c r="E40" s="7" t="s">
        <v>46</v>
      </c>
    </row>
    <row r="41" spans="3:5" x14ac:dyDescent="0.35">
      <c r="D41" s="34" t="s">
        <v>20</v>
      </c>
      <c r="E41" s="7" t="s">
        <v>47</v>
      </c>
    </row>
    <row r="42" spans="3:5" x14ac:dyDescent="0.35">
      <c r="D42" s="34" t="s">
        <v>22</v>
      </c>
      <c r="E42" s="7" t="s">
        <v>48</v>
      </c>
    </row>
    <row r="43" spans="3:5" x14ac:dyDescent="0.35">
      <c r="D43" s="35" t="s">
        <v>24</v>
      </c>
      <c r="E43" s="7" t="s">
        <v>49</v>
      </c>
    </row>
    <row r="44" spans="3:5" x14ac:dyDescent="0.35">
      <c r="D44" s="35" t="s">
        <v>26</v>
      </c>
      <c r="E44" s="7" t="s">
        <v>50</v>
      </c>
    </row>
    <row r="45" spans="3:5" x14ac:dyDescent="0.35">
      <c r="D45" s="35" t="s">
        <v>28</v>
      </c>
      <c r="E45" s="7" t="s">
        <v>51</v>
      </c>
    </row>
    <row r="46" spans="3:5" x14ac:dyDescent="0.35">
      <c r="D46" s="35" t="s">
        <v>30</v>
      </c>
      <c r="E46" s="7" t="s">
        <v>52</v>
      </c>
    </row>
    <row r="47" spans="3:5" x14ac:dyDescent="0.35">
      <c r="D47" s="11" t="s">
        <v>32</v>
      </c>
      <c r="E47" s="7" t="s">
        <v>53</v>
      </c>
    </row>
    <row r="48" spans="3:5" x14ac:dyDescent="0.35">
      <c r="D48" s="11" t="s">
        <v>34</v>
      </c>
      <c r="E48" s="7" t="s">
        <v>54</v>
      </c>
    </row>
    <row r="49" spans="1:5" x14ac:dyDescent="0.35">
      <c r="D49" s="11" t="s">
        <v>36</v>
      </c>
      <c r="E49" s="7" t="s">
        <v>55</v>
      </c>
    </row>
    <row r="50" spans="1:5" ht="31" x14ac:dyDescent="0.35">
      <c r="D50" s="11" t="s">
        <v>38</v>
      </c>
      <c r="E50" s="7" t="s">
        <v>56</v>
      </c>
    </row>
    <row r="51" spans="1:5" x14ac:dyDescent="0.35">
      <c r="C51" s="23"/>
      <c r="D51" s="3"/>
      <c r="E51" s="3"/>
    </row>
    <row r="52" spans="1:5" ht="16" thickBot="1" x14ac:dyDescent="0.4">
      <c r="C52" s="23"/>
      <c r="D52" s="3"/>
      <c r="E52" s="3"/>
    </row>
    <row r="53" spans="1:5" ht="18.5" thickBot="1" x14ac:dyDescent="0.4">
      <c r="A53" s="22"/>
      <c r="B53" s="95" t="s">
        <v>57</v>
      </c>
      <c r="C53" s="110" t="s">
        <v>58</v>
      </c>
      <c r="D53" s="96" t="s">
        <v>59</v>
      </c>
      <c r="E53" s="97"/>
    </row>
    <row r="54" spans="1:5" x14ac:dyDescent="0.35">
      <c r="A54" s="22"/>
      <c r="B54" s="22"/>
      <c r="C54" s="22"/>
      <c r="D54" s="22"/>
    </row>
    <row r="56" spans="1:5" x14ac:dyDescent="0.35">
      <c r="C56" s="21" t="s">
        <v>5</v>
      </c>
      <c r="D56" s="21" t="s">
        <v>6</v>
      </c>
      <c r="E56" s="20" t="s">
        <v>7</v>
      </c>
    </row>
    <row r="57" spans="1:5" x14ac:dyDescent="0.35">
      <c r="C57" s="142" t="s">
        <v>60</v>
      </c>
      <c r="D57" s="143"/>
      <c r="E57" s="7" t="s">
        <v>61</v>
      </c>
    </row>
    <row r="58" spans="1:5" x14ac:dyDescent="0.35">
      <c r="D58" s="11" t="s">
        <v>10</v>
      </c>
      <c r="E58" s="18" t="s">
        <v>11</v>
      </c>
    </row>
    <row r="59" spans="1:5" x14ac:dyDescent="0.35">
      <c r="D59" s="11" t="s">
        <v>12</v>
      </c>
      <c r="E59" s="7" t="s">
        <v>62</v>
      </c>
    </row>
    <row r="60" spans="1:5" x14ac:dyDescent="0.35">
      <c r="D60" s="11" t="s">
        <v>14</v>
      </c>
      <c r="E60" s="7" t="s">
        <v>63</v>
      </c>
    </row>
    <row r="61" spans="1:5" x14ac:dyDescent="0.35">
      <c r="D61" s="11" t="s">
        <v>18</v>
      </c>
      <c r="E61" s="7" t="s">
        <v>64</v>
      </c>
    </row>
    <row r="62" spans="1:5" x14ac:dyDescent="0.35">
      <c r="D62" s="11" t="s">
        <v>20</v>
      </c>
      <c r="E62" s="7" t="s">
        <v>65</v>
      </c>
    </row>
    <row r="63" spans="1:5" x14ac:dyDescent="0.35">
      <c r="D63" s="11" t="s">
        <v>22</v>
      </c>
      <c r="E63" s="7" t="s">
        <v>66</v>
      </c>
    </row>
    <row r="64" spans="1:5" x14ac:dyDescent="0.35">
      <c r="D64" s="36" t="s">
        <v>24</v>
      </c>
      <c r="E64" s="7" t="s">
        <v>67</v>
      </c>
    </row>
    <row r="65" spans="3:5" x14ac:dyDescent="0.35">
      <c r="D65" s="36" t="s">
        <v>26</v>
      </c>
      <c r="E65" s="7" t="s">
        <v>68</v>
      </c>
    </row>
    <row r="66" spans="3:5" x14ac:dyDescent="0.35">
      <c r="D66" s="36" t="s">
        <v>28</v>
      </c>
      <c r="E66" s="7" t="s">
        <v>69</v>
      </c>
    </row>
    <row r="67" spans="3:5" x14ac:dyDescent="0.35">
      <c r="D67" s="36" t="s">
        <v>30</v>
      </c>
      <c r="E67" s="7" t="s">
        <v>70</v>
      </c>
    </row>
    <row r="68" spans="3:5" x14ac:dyDescent="0.35">
      <c r="D68" s="11" t="s">
        <v>32</v>
      </c>
      <c r="E68" s="7" t="s">
        <v>71</v>
      </c>
    </row>
    <row r="69" spans="3:5" x14ac:dyDescent="0.35">
      <c r="D69" s="11" t="s">
        <v>34</v>
      </c>
      <c r="E69" s="7" t="s">
        <v>72</v>
      </c>
    </row>
    <row r="70" spans="3:5" x14ac:dyDescent="0.35">
      <c r="D70" s="11" t="s">
        <v>36</v>
      </c>
      <c r="E70" s="7" t="s">
        <v>73</v>
      </c>
    </row>
    <row r="71" spans="3:5" x14ac:dyDescent="0.35">
      <c r="D71" s="11" t="s">
        <v>38</v>
      </c>
      <c r="E71" s="7" t="s">
        <v>74</v>
      </c>
    </row>
    <row r="74" spans="3:5" x14ac:dyDescent="0.35">
      <c r="C74" s="21" t="s">
        <v>5</v>
      </c>
      <c r="D74" s="21" t="s">
        <v>6</v>
      </c>
      <c r="E74" s="20" t="s">
        <v>7</v>
      </c>
    </row>
    <row r="75" spans="3:5" x14ac:dyDescent="0.35">
      <c r="C75" s="145" t="s">
        <v>373</v>
      </c>
      <c r="D75" s="145"/>
      <c r="E75" s="7" t="s">
        <v>420</v>
      </c>
    </row>
    <row r="76" spans="3:5" x14ac:dyDescent="0.35">
      <c r="C76" s="88"/>
      <c r="D76" s="105" t="s">
        <v>10</v>
      </c>
      <c r="E76" s="18" t="s">
        <v>11</v>
      </c>
    </row>
    <row r="77" spans="3:5" x14ac:dyDescent="0.35">
      <c r="C77" s="54"/>
      <c r="D77" s="11" t="s">
        <v>12</v>
      </c>
      <c r="E77" s="7" t="s">
        <v>376</v>
      </c>
    </row>
    <row r="78" spans="3:5" x14ac:dyDescent="0.35">
      <c r="C78" s="54"/>
      <c r="D78" s="11" t="s">
        <v>14</v>
      </c>
      <c r="E78" s="7" t="s">
        <v>377</v>
      </c>
    </row>
    <row r="79" spans="3:5" x14ac:dyDescent="0.35">
      <c r="C79" s="54"/>
      <c r="D79" s="11" t="s">
        <v>18</v>
      </c>
      <c r="E79" s="7" t="s">
        <v>378</v>
      </c>
    </row>
    <row r="80" spans="3:5" x14ac:dyDescent="0.35">
      <c r="C80" s="54"/>
      <c r="D80" s="11" t="s">
        <v>20</v>
      </c>
      <c r="E80" s="7" t="s">
        <v>379</v>
      </c>
    </row>
    <row r="81" spans="3:5" x14ac:dyDescent="0.35">
      <c r="C81" s="54"/>
      <c r="D81" s="11" t="s">
        <v>22</v>
      </c>
      <c r="E81" s="7" t="s">
        <v>380</v>
      </c>
    </row>
    <row r="82" spans="3:5" x14ac:dyDescent="0.35">
      <c r="C82" s="54"/>
      <c r="D82" s="36" t="s">
        <v>26</v>
      </c>
      <c r="E82" s="7" t="s">
        <v>381</v>
      </c>
    </row>
    <row r="83" spans="3:5" x14ac:dyDescent="0.35">
      <c r="C83" s="54"/>
      <c r="D83" s="36" t="s">
        <v>24</v>
      </c>
      <c r="E83" s="7" t="s">
        <v>382</v>
      </c>
    </row>
    <row r="84" spans="3:5" x14ac:dyDescent="0.35">
      <c r="C84" s="89"/>
      <c r="D84" s="36" t="s">
        <v>28</v>
      </c>
      <c r="E84" s="7" t="s">
        <v>383</v>
      </c>
    </row>
    <row r="85" spans="3:5" x14ac:dyDescent="0.35">
      <c r="C85" s="89"/>
      <c r="D85" s="36" t="s">
        <v>30</v>
      </c>
      <c r="E85" s="7" t="s">
        <v>384</v>
      </c>
    </row>
    <row r="86" spans="3:5" x14ac:dyDescent="0.35">
      <c r="C86" s="89"/>
      <c r="D86" s="11" t="s">
        <v>32</v>
      </c>
      <c r="E86" s="7" t="s">
        <v>385</v>
      </c>
    </row>
    <row r="87" spans="3:5" x14ac:dyDescent="0.35">
      <c r="C87" s="89"/>
      <c r="D87" s="11" t="s">
        <v>34</v>
      </c>
      <c r="E87" s="7" t="s">
        <v>386</v>
      </c>
    </row>
    <row r="88" spans="3:5" x14ac:dyDescent="0.35">
      <c r="C88" s="54"/>
      <c r="D88" s="11" t="s">
        <v>36</v>
      </c>
      <c r="E88" s="7" t="s">
        <v>387</v>
      </c>
    </row>
    <row r="89" spans="3:5" x14ac:dyDescent="0.35">
      <c r="C89" s="54"/>
      <c r="D89" s="11" t="s">
        <v>38</v>
      </c>
      <c r="E89" s="7" t="s">
        <v>388</v>
      </c>
    </row>
    <row r="90" spans="3:5" x14ac:dyDescent="0.35">
      <c r="C90" s="54"/>
    </row>
    <row r="91" spans="3:5" x14ac:dyDescent="0.35">
      <c r="C91" s="28"/>
      <c r="D91" s="2"/>
      <c r="E91" s="1"/>
    </row>
    <row r="92" spans="3:5" x14ac:dyDescent="0.35">
      <c r="C92" s="92" t="s">
        <v>5</v>
      </c>
      <c r="D92" s="21" t="s">
        <v>6</v>
      </c>
      <c r="E92" s="20" t="s">
        <v>7</v>
      </c>
    </row>
    <row r="93" spans="3:5" x14ac:dyDescent="0.35">
      <c r="C93" s="140" t="s">
        <v>75</v>
      </c>
      <c r="D93" s="141"/>
      <c r="E93" s="7" t="s">
        <v>389</v>
      </c>
    </row>
    <row r="94" spans="3:5" x14ac:dyDescent="0.35">
      <c r="C94" s="85"/>
      <c r="D94" s="11" t="s">
        <v>10</v>
      </c>
      <c r="E94" s="18" t="s">
        <v>76</v>
      </c>
    </row>
    <row r="95" spans="3:5" x14ac:dyDescent="0.35">
      <c r="D95" s="11" t="s">
        <v>12</v>
      </c>
      <c r="E95" s="7" t="s">
        <v>390</v>
      </c>
    </row>
    <row r="96" spans="3:5" x14ac:dyDescent="0.35">
      <c r="D96" s="11" t="s">
        <v>14</v>
      </c>
      <c r="E96" s="7" t="s">
        <v>391</v>
      </c>
    </row>
    <row r="97" spans="2:5" x14ac:dyDescent="0.35">
      <c r="D97" s="11" t="s">
        <v>18</v>
      </c>
      <c r="E97" s="7" t="s">
        <v>392</v>
      </c>
    </row>
    <row r="98" spans="2:5" x14ac:dyDescent="0.35">
      <c r="D98" s="11" t="s">
        <v>20</v>
      </c>
      <c r="E98" s="7" t="s">
        <v>393</v>
      </c>
    </row>
    <row r="99" spans="2:5" x14ac:dyDescent="0.35">
      <c r="D99" s="36" t="s">
        <v>26</v>
      </c>
      <c r="E99" s="7" t="s">
        <v>394</v>
      </c>
    </row>
    <row r="100" spans="2:5" x14ac:dyDescent="0.35">
      <c r="D100" s="36" t="s">
        <v>28</v>
      </c>
      <c r="E100" s="7" t="s">
        <v>395</v>
      </c>
    </row>
    <row r="101" spans="2:5" x14ac:dyDescent="0.35">
      <c r="D101" s="11" t="s">
        <v>32</v>
      </c>
      <c r="E101" s="7" t="s">
        <v>396</v>
      </c>
    </row>
    <row r="102" spans="2:5" x14ac:dyDescent="0.35">
      <c r="D102" s="11" t="s">
        <v>34</v>
      </c>
      <c r="E102" s="7" t="s">
        <v>397</v>
      </c>
    </row>
    <row r="103" spans="2:5" x14ac:dyDescent="0.35">
      <c r="D103" s="11" t="s">
        <v>36</v>
      </c>
      <c r="E103" s="7" t="s">
        <v>398</v>
      </c>
    </row>
    <row r="104" spans="2:5" x14ac:dyDescent="0.35">
      <c r="D104" s="11" t="s">
        <v>38</v>
      </c>
      <c r="E104" s="7" t="s">
        <v>399</v>
      </c>
    </row>
    <row r="107" spans="2:5" ht="16" thickBot="1" x14ac:dyDescent="0.4"/>
    <row r="108" spans="2:5" ht="18.5" thickBot="1" x14ac:dyDescent="0.4">
      <c r="B108" s="95" t="s">
        <v>77</v>
      </c>
      <c r="C108" s="108" t="s">
        <v>78</v>
      </c>
      <c r="D108" s="96" t="s">
        <v>79</v>
      </c>
      <c r="E108" s="97"/>
    </row>
    <row r="109" spans="2:5" x14ac:dyDescent="0.35">
      <c r="D109" s="2"/>
      <c r="E109" s="1"/>
    </row>
    <row r="111" spans="2:5" x14ac:dyDescent="0.35">
      <c r="C111" s="21" t="s">
        <v>5</v>
      </c>
      <c r="D111" s="21" t="s">
        <v>6</v>
      </c>
      <c r="E111" s="20" t="s">
        <v>7</v>
      </c>
    </row>
    <row r="112" spans="2:5" x14ac:dyDescent="0.35">
      <c r="C112" s="140" t="s">
        <v>80</v>
      </c>
      <c r="D112" s="141"/>
      <c r="E112" s="8" t="s">
        <v>81</v>
      </c>
    </row>
    <row r="113" spans="3:5" x14ac:dyDescent="0.35">
      <c r="D113" s="9" t="s">
        <v>10</v>
      </c>
      <c r="E113" s="18" t="s">
        <v>11</v>
      </c>
    </row>
    <row r="114" spans="3:5" x14ac:dyDescent="0.35">
      <c r="D114" s="11" t="s">
        <v>12</v>
      </c>
      <c r="E114" s="8" t="s">
        <v>82</v>
      </c>
    </row>
    <row r="115" spans="3:5" x14ac:dyDescent="0.35">
      <c r="D115" s="11" t="s">
        <v>18</v>
      </c>
      <c r="E115" s="8" t="s">
        <v>83</v>
      </c>
    </row>
    <row r="116" spans="3:5" x14ac:dyDescent="0.35">
      <c r="D116" s="11" t="s">
        <v>20</v>
      </c>
      <c r="E116" s="8" t="s">
        <v>84</v>
      </c>
    </row>
    <row r="117" spans="3:5" x14ac:dyDescent="0.35">
      <c r="D117" s="11" t="s">
        <v>22</v>
      </c>
      <c r="E117" s="8" t="s">
        <v>85</v>
      </c>
    </row>
    <row r="118" spans="3:5" x14ac:dyDescent="0.35">
      <c r="D118" s="36" t="s">
        <v>24</v>
      </c>
      <c r="E118" s="7" t="s">
        <v>86</v>
      </c>
    </row>
    <row r="119" spans="3:5" x14ac:dyDescent="0.35">
      <c r="D119" s="36" t="s">
        <v>26</v>
      </c>
      <c r="E119" s="7" t="s">
        <v>87</v>
      </c>
    </row>
    <row r="120" spans="3:5" x14ac:dyDescent="0.35">
      <c r="D120" s="36" t="s">
        <v>28</v>
      </c>
      <c r="E120" s="7" t="s">
        <v>88</v>
      </c>
    </row>
    <row r="121" spans="3:5" x14ac:dyDescent="0.35">
      <c r="D121" s="11" t="s">
        <v>32</v>
      </c>
      <c r="E121" s="7" t="s">
        <v>89</v>
      </c>
    </row>
    <row r="122" spans="3:5" x14ac:dyDescent="0.35">
      <c r="D122" s="11" t="s">
        <v>34</v>
      </c>
      <c r="E122" s="7" t="s">
        <v>90</v>
      </c>
    </row>
    <row r="123" spans="3:5" x14ac:dyDescent="0.35">
      <c r="D123" s="11" t="s">
        <v>36</v>
      </c>
      <c r="E123" s="7" t="s">
        <v>91</v>
      </c>
    </row>
    <row r="124" spans="3:5" x14ac:dyDescent="0.35">
      <c r="D124" s="11" t="s">
        <v>38</v>
      </c>
      <c r="E124" s="7" t="s">
        <v>92</v>
      </c>
    </row>
    <row r="127" spans="3:5" x14ac:dyDescent="0.35">
      <c r="C127" s="21" t="s">
        <v>5</v>
      </c>
      <c r="D127" s="21" t="s">
        <v>6</v>
      </c>
      <c r="E127" s="20" t="s">
        <v>7</v>
      </c>
    </row>
    <row r="128" spans="3:5" x14ac:dyDescent="0.35">
      <c r="C128" s="140" t="s">
        <v>341</v>
      </c>
      <c r="D128" s="141"/>
      <c r="E128" s="7" t="s">
        <v>421</v>
      </c>
    </row>
    <row r="129" spans="3:5" x14ac:dyDescent="0.35">
      <c r="D129" s="11" t="s">
        <v>10</v>
      </c>
      <c r="E129" s="18" t="s">
        <v>11</v>
      </c>
    </row>
    <row r="130" spans="3:5" x14ac:dyDescent="0.35">
      <c r="D130" s="11" t="s">
        <v>12</v>
      </c>
      <c r="E130" s="7" t="s">
        <v>400</v>
      </c>
    </row>
    <row r="131" spans="3:5" x14ac:dyDescent="0.35">
      <c r="D131" s="11" t="s">
        <v>18</v>
      </c>
      <c r="E131" s="7" t="s">
        <v>401</v>
      </c>
    </row>
    <row r="132" spans="3:5" x14ac:dyDescent="0.35">
      <c r="D132" s="11" t="s">
        <v>20</v>
      </c>
      <c r="E132" s="7" t="s">
        <v>402</v>
      </c>
    </row>
    <row r="133" spans="3:5" x14ac:dyDescent="0.35">
      <c r="D133" s="11" t="s">
        <v>22</v>
      </c>
      <c r="E133" s="7" t="s">
        <v>403</v>
      </c>
    </row>
    <row r="134" spans="3:5" x14ac:dyDescent="0.35">
      <c r="D134" s="36" t="s">
        <v>24</v>
      </c>
      <c r="E134" s="7" t="s">
        <v>404</v>
      </c>
    </row>
    <row r="135" spans="3:5" x14ac:dyDescent="0.35">
      <c r="D135" s="36" t="s">
        <v>26</v>
      </c>
      <c r="E135" s="7" t="s">
        <v>405</v>
      </c>
    </row>
    <row r="136" spans="3:5" x14ac:dyDescent="0.35">
      <c r="D136" s="36" t="s">
        <v>28</v>
      </c>
      <c r="E136" s="7" t="s">
        <v>406</v>
      </c>
    </row>
    <row r="137" spans="3:5" x14ac:dyDescent="0.35">
      <c r="D137" s="11" t="s">
        <v>32</v>
      </c>
      <c r="E137" s="7" t="s">
        <v>407</v>
      </c>
    </row>
    <row r="138" spans="3:5" x14ac:dyDescent="0.35">
      <c r="D138" s="11" t="s">
        <v>34</v>
      </c>
      <c r="E138" s="7" t="s">
        <v>408</v>
      </c>
    </row>
    <row r="139" spans="3:5" x14ac:dyDescent="0.35">
      <c r="D139" s="11" t="s">
        <v>36</v>
      </c>
      <c r="E139" s="7" t="s">
        <v>409</v>
      </c>
    </row>
    <row r="140" spans="3:5" x14ac:dyDescent="0.35">
      <c r="D140" s="11" t="s">
        <v>38</v>
      </c>
      <c r="E140" s="7" t="s">
        <v>410</v>
      </c>
    </row>
    <row r="142" spans="3:5" x14ac:dyDescent="0.35">
      <c r="D142" s="2"/>
      <c r="E142" s="1"/>
    </row>
    <row r="143" spans="3:5" x14ac:dyDescent="0.35">
      <c r="C143" s="21" t="s">
        <v>5</v>
      </c>
      <c r="D143" s="21" t="s">
        <v>6</v>
      </c>
      <c r="E143" s="20" t="s">
        <v>7</v>
      </c>
    </row>
    <row r="144" spans="3:5" ht="31.5" customHeight="1" x14ac:dyDescent="0.35">
      <c r="C144" s="140" t="s">
        <v>93</v>
      </c>
      <c r="D144" s="144"/>
      <c r="E144" s="7" t="s">
        <v>419</v>
      </c>
    </row>
    <row r="145" spans="2:5" x14ac:dyDescent="0.35">
      <c r="D145" s="11" t="s">
        <v>10</v>
      </c>
      <c r="E145" s="18" t="s">
        <v>76</v>
      </c>
    </row>
    <row r="146" spans="2:5" x14ac:dyDescent="0.35">
      <c r="D146" s="105" t="s">
        <v>12</v>
      </c>
      <c r="E146" s="7" t="s">
        <v>411</v>
      </c>
    </row>
    <row r="147" spans="2:5" x14ac:dyDescent="0.35">
      <c r="D147" s="11" t="s">
        <v>18</v>
      </c>
      <c r="E147" s="7" t="s">
        <v>412</v>
      </c>
    </row>
    <row r="148" spans="2:5" ht="31" x14ac:dyDescent="0.35">
      <c r="D148" s="36" t="s">
        <v>26</v>
      </c>
      <c r="E148" s="7" t="s">
        <v>413</v>
      </c>
    </row>
    <row r="149" spans="2:5" x14ac:dyDescent="0.35">
      <c r="D149" s="36" t="s">
        <v>28</v>
      </c>
      <c r="E149" s="7" t="s">
        <v>414</v>
      </c>
    </row>
    <row r="150" spans="2:5" x14ac:dyDescent="0.35">
      <c r="D150" s="11" t="s">
        <v>32</v>
      </c>
      <c r="E150" s="7" t="s">
        <v>415</v>
      </c>
    </row>
    <row r="151" spans="2:5" x14ac:dyDescent="0.35">
      <c r="D151" s="11" t="s">
        <v>34</v>
      </c>
      <c r="E151" s="7" t="s">
        <v>416</v>
      </c>
    </row>
    <row r="152" spans="2:5" x14ac:dyDescent="0.35">
      <c r="D152" s="11" t="s">
        <v>36</v>
      </c>
      <c r="E152" s="7" t="s">
        <v>417</v>
      </c>
    </row>
    <row r="153" spans="2:5" x14ac:dyDescent="0.35">
      <c r="D153" s="11" t="s">
        <v>38</v>
      </c>
      <c r="E153" s="7" t="s">
        <v>418</v>
      </c>
    </row>
    <row r="154" spans="2:5" x14ac:dyDescent="0.35">
      <c r="C154" s="23"/>
      <c r="D154" s="3"/>
      <c r="E154" s="3"/>
    </row>
    <row r="155" spans="2:5" ht="16" thickBot="1" x14ac:dyDescent="0.4">
      <c r="C155" s="23"/>
      <c r="D155" s="3"/>
      <c r="E155" s="3"/>
    </row>
    <row r="156" spans="2:5" ht="18.5" thickBot="1" x14ac:dyDescent="0.4">
      <c r="B156" s="95" t="s">
        <v>94</v>
      </c>
      <c r="C156" s="108" t="s">
        <v>95</v>
      </c>
      <c r="D156" s="148" t="s">
        <v>96</v>
      </c>
      <c r="E156" s="149"/>
    </row>
    <row r="157" spans="2:5" x14ac:dyDescent="0.35">
      <c r="C157" s="146"/>
      <c r="D157" s="146"/>
      <c r="E157" s="146"/>
    </row>
    <row r="158" spans="2:5" x14ac:dyDescent="0.35">
      <c r="C158" s="147"/>
      <c r="D158" s="147"/>
      <c r="E158" s="147"/>
    </row>
    <row r="159" spans="2:5" x14ac:dyDescent="0.35">
      <c r="C159" s="21" t="s">
        <v>5</v>
      </c>
      <c r="D159" s="21" t="s">
        <v>6</v>
      </c>
      <c r="E159" s="20" t="s">
        <v>7</v>
      </c>
    </row>
    <row r="160" spans="2:5" ht="15.65" customHeight="1" x14ac:dyDescent="0.35">
      <c r="C160" s="162" t="s">
        <v>97</v>
      </c>
      <c r="D160" s="163"/>
      <c r="E160" s="111" t="s">
        <v>98</v>
      </c>
    </row>
    <row r="161" spans="3:5" x14ac:dyDescent="0.35">
      <c r="D161" s="9" t="s">
        <v>10</v>
      </c>
      <c r="E161" s="8" t="s">
        <v>99</v>
      </c>
    </row>
    <row r="162" spans="3:5" x14ac:dyDescent="0.35">
      <c r="D162" s="9" t="s">
        <v>18</v>
      </c>
      <c r="E162" s="8" t="s">
        <v>100</v>
      </c>
    </row>
    <row r="163" spans="3:5" x14ac:dyDescent="0.35">
      <c r="D163" s="9" t="s">
        <v>12</v>
      </c>
      <c r="E163" s="8" t="s">
        <v>101</v>
      </c>
    </row>
    <row r="164" spans="3:5" x14ac:dyDescent="0.35">
      <c r="D164" s="9" t="s">
        <v>14</v>
      </c>
      <c r="E164" s="8" t="s">
        <v>102</v>
      </c>
    </row>
    <row r="165" spans="3:5" x14ac:dyDescent="0.35">
      <c r="D165" s="9" t="s">
        <v>32</v>
      </c>
      <c r="E165" s="8" t="s">
        <v>103</v>
      </c>
    </row>
    <row r="166" spans="3:5" x14ac:dyDescent="0.35">
      <c r="D166" s="9" t="s">
        <v>34</v>
      </c>
      <c r="E166" s="8" t="s">
        <v>104</v>
      </c>
    </row>
    <row r="167" spans="3:5" x14ac:dyDescent="0.35">
      <c r="D167" s="9" t="s">
        <v>26</v>
      </c>
      <c r="E167" s="8" t="s">
        <v>105</v>
      </c>
    </row>
    <row r="168" spans="3:5" x14ac:dyDescent="0.35">
      <c r="D168" s="9" t="s">
        <v>20</v>
      </c>
      <c r="E168" s="8" t="s">
        <v>106</v>
      </c>
    </row>
    <row r="169" spans="3:5" x14ac:dyDescent="0.35">
      <c r="D169" s="9" t="s">
        <v>28</v>
      </c>
      <c r="E169" s="8" t="s">
        <v>107</v>
      </c>
    </row>
    <row r="170" spans="3:5" x14ac:dyDescent="0.35">
      <c r="D170" s="9" t="s">
        <v>36</v>
      </c>
      <c r="E170" s="8" t="s">
        <v>108</v>
      </c>
    </row>
    <row r="171" spans="3:5" x14ac:dyDescent="0.35">
      <c r="D171" s="9" t="s">
        <v>38</v>
      </c>
      <c r="E171" s="8" t="s">
        <v>109</v>
      </c>
    </row>
    <row r="172" spans="3:5" x14ac:dyDescent="0.35">
      <c r="D172" s="9" t="s">
        <v>110</v>
      </c>
      <c r="E172" s="8" t="s">
        <v>111</v>
      </c>
    </row>
    <row r="173" spans="3:5" x14ac:dyDescent="0.35">
      <c r="E173" s="13"/>
    </row>
    <row r="174" spans="3:5" x14ac:dyDescent="0.35">
      <c r="E174" s="13"/>
    </row>
    <row r="175" spans="3:5" x14ac:dyDescent="0.35">
      <c r="C175" s="21" t="s">
        <v>5</v>
      </c>
      <c r="D175" s="21" t="s">
        <v>6</v>
      </c>
      <c r="E175" s="20" t="s">
        <v>7</v>
      </c>
    </row>
    <row r="176" spans="3:5" ht="37.5" customHeight="1" x14ac:dyDescent="0.35">
      <c r="C176" s="140" t="s">
        <v>112</v>
      </c>
      <c r="D176" s="141"/>
      <c r="E176" s="7" t="s">
        <v>113</v>
      </c>
    </row>
    <row r="177" spans="2:5" x14ac:dyDescent="0.35">
      <c r="C177" s="112"/>
      <c r="D177" s="113" t="s">
        <v>10</v>
      </c>
      <c r="E177" s="7" t="s">
        <v>99</v>
      </c>
    </row>
    <row r="178" spans="2:5" x14ac:dyDescent="0.35">
      <c r="D178" s="9" t="s">
        <v>18</v>
      </c>
      <c r="E178" s="7" t="s">
        <v>114</v>
      </c>
    </row>
    <row r="179" spans="2:5" x14ac:dyDescent="0.35">
      <c r="D179" s="9" t="s">
        <v>12</v>
      </c>
      <c r="E179" s="7" t="s">
        <v>115</v>
      </c>
    </row>
    <row r="180" spans="2:5" x14ac:dyDescent="0.35">
      <c r="D180" s="9" t="s">
        <v>32</v>
      </c>
      <c r="E180" s="7" t="s">
        <v>116</v>
      </c>
    </row>
    <row r="181" spans="2:5" x14ac:dyDescent="0.35">
      <c r="D181" s="9" t="s">
        <v>34</v>
      </c>
      <c r="E181" s="7" t="s">
        <v>117</v>
      </c>
    </row>
    <row r="182" spans="2:5" x14ac:dyDescent="0.35">
      <c r="D182" s="9" t="s">
        <v>22</v>
      </c>
      <c r="E182" s="7" t="s">
        <v>118</v>
      </c>
    </row>
    <row r="183" spans="2:5" x14ac:dyDescent="0.35">
      <c r="D183" s="9" t="s">
        <v>26</v>
      </c>
      <c r="E183" s="7" t="s">
        <v>119</v>
      </c>
    </row>
    <row r="184" spans="2:5" x14ac:dyDescent="0.35">
      <c r="D184" s="9" t="s">
        <v>20</v>
      </c>
      <c r="E184" s="7" t="s">
        <v>120</v>
      </c>
    </row>
    <row r="185" spans="2:5" x14ac:dyDescent="0.35">
      <c r="D185" s="9" t="s">
        <v>28</v>
      </c>
      <c r="E185" s="7" t="s">
        <v>121</v>
      </c>
    </row>
    <row r="186" spans="2:5" x14ac:dyDescent="0.35">
      <c r="D186" s="9" t="s">
        <v>36</v>
      </c>
      <c r="E186" s="7" t="s">
        <v>122</v>
      </c>
    </row>
    <row r="187" spans="2:5" x14ac:dyDescent="0.35">
      <c r="D187" s="9" t="s">
        <v>38</v>
      </c>
      <c r="E187" s="7" t="s">
        <v>123</v>
      </c>
    </row>
    <row r="188" spans="2:5" x14ac:dyDescent="0.35">
      <c r="D188" s="9" t="s">
        <v>110</v>
      </c>
      <c r="E188" s="8" t="s">
        <v>124</v>
      </c>
    </row>
    <row r="189" spans="2:5" x14ac:dyDescent="0.35">
      <c r="C189" s="23"/>
      <c r="D189" s="3"/>
      <c r="E189" s="3"/>
    </row>
    <row r="190" spans="2:5" ht="16" thickBot="1" x14ac:dyDescent="0.4">
      <c r="C190" s="23"/>
      <c r="D190" s="3"/>
      <c r="E190" s="3"/>
    </row>
    <row r="191" spans="2:5" ht="38.15" customHeight="1" thickBot="1" x14ac:dyDescent="0.4">
      <c r="B191" s="94" t="s">
        <v>125</v>
      </c>
      <c r="C191" s="108" t="s">
        <v>126</v>
      </c>
      <c r="D191" s="148" t="s">
        <v>127</v>
      </c>
      <c r="E191" s="149"/>
    </row>
    <row r="192" spans="2:5" x14ac:dyDescent="0.35">
      <c r="B192" s="4"/>
      <c r="C192" s="4"/>
      <c r="D192" s="5"/>
      <c r="E192" s="1"/>
    </row>
    <row r="193" spans="3:5" x14ac:dyDescent="0.35">
      <c r="C193" s="19" t="s">
        <v>5</v>
      </c>
      <c r="D193" s="19" t="s">
        <v>6</v>
      </c>
      <c r="E193" s="20" t="s">
        <v>7</v>
      </c>
    </row>
    <row r="194" spans="3:5" ht="31" x14ac:dyDescent="0.35">
      <c r="C194" s="130" t="s">
        <v>128</v>
      </c>
      <c r="D194" s="131"/>
      <c r="E194" s="6" t="s">
        <v>129</v>
      </c>
    </row>
    <row r="195" spans="3:5" x14ac:dyDescent="0.35">
      <c r="C195" s="132"/>
      <c r="D195" s="16" t="s">
        <v>10</v>
      </c>
      <c r="E195" s="7" t="s">
        <v>130</v>
      </c>
    </row>
    <row r="196" spans="3:5" x14ac:dyDescent="0.35">
      <c r="C196" s="133"/>
      <c r="D196" s="11" t="s">
        <v>12</v>
      </c>
      <c r="E196" s="7" t="s">
        <v>131</v>
      </c>
    </row>
    <row r="197" spans="3:5" ht="15" customHeight="1" x14ac:dyDescent="0.35">
      <c r="C197" s="133"/>
      <c r="D197" s="11" t="s">
        <v>14</v>
      </c>
      <c r="E197" s="7" t="s">
        <v>132</v>
      </c>
    </row>
    <row r="198" spans="3:5" ht="15" customHeight="1" x14ac:dyDescent="0.35">
      <c r="C198" s="133"/>
      <c r="D198" s="11" t="s">
        <v>133</v>
      </c>
      <c r="E198" s="7" t="s">
        <v>134</v>
      </c>
    </row>
    <row r="199" spans="3:5" ht="15" customHeight="1" x14ac:dyDescent="0.35">
      <c r="C199" s="133"/>
      <c r="D199" s="11" t="s">
        <v>135</v>
      </c>
      <c r="E199" s="7" t="s">
        <v>136</v>
      </c>
    </row>
    <row r="200" spans="3:5" ht="15" customHeight="1" x14ac:dyDescent="0.35">
      <c r="C200" s="133"/>
      <c r="D200" s="11" t="s">
        <v>36</v>
      </c>
      <c r="E200" s="7" t="s">
        <v>137</v>
      </c>
    </row>
    <row r="201" spans="3:5" ht="15" customHeight="1" x14ac:dyDescent="0.35">
      <c r="C201" s="133"/>
      <c r="D201" s="11" t="s">
        <v>138</v>
      </c>
      <c r="E201" s="7" t="s">
        <v>139</v>
      </c>
    </row>
    <row r="202" spans="3:5" ht="15" customHeight="1" x14ac:dyDescent="0.35">
      <c r="C202" s="10"/>
      <c r="D202" s="12"/>
      <c r="E202" s="13"/>
    </row>
    <row r="203" spans="3:5" ht="15" customHeight="1" x14ac:dyDescent="0.35">
      <c r="C203" s="19" t="s">
        <v>5</v>
      </c>
      <c r="D203" s="19" t="s">
        <v>6</v>
      </c>
      <c r="E203" s="20" t="s">
        <v>7</v>
      </c>
    </row>
    <row r="204" spans="3:5" ht="15" customHeight="1" x14ac:dyDescent="0.35">
      <c r="C204" s="134" t="s">
        <v>140</v>
      </c>
      <c r="D204" s="135"/>
      <c r="E204" s="7" t="s">
        <v>141</v>
      </c>
    </row>
    <row r="205" spans="3:5" x14ac:dyDescent="0.35">
      <c r="C205" s="138"/>
      <c r="D205" s="16" t="s">
        <v>10</v>
      </c>
      <c r="E205" s="7" t="s">
        <v>130</v>
      </c>
    </row>
    <row r="206" spans="3:5" ht="15.75" customHeight="1" x14ac:dyDescent="0.35">
      <c r="C206" s="139"/>
      <c r="D206" s="11" t="s">
        <v>12</v>
      </c>
      <c r="E206" s="7" t="s">
        <v>142</v>
      </c>
    </row>
    <row r="207" spans="3:5" ht="15.75" customHeight="1" x14ac:dyDescent="0.35">
      <c r="C207" s="139"/>
      <c r="D207" s="11" t="s">
        <v>14</v>
      </c>
      <c r="E207" s="7" t="s">
        <v>143</v>
      </c>
    </row>
    <row r="208" spans="3:5" ht="15.75" customHeight="1" x14ac:dyDescent="0.35">
      <c r="C208" s="139"/>
      <c r="D208" s="11" t="s">
        <v>44</v>
      </c>
      <c r="E208" s="7" t="s">
        <v>144</v>
      </c>
    </row>
    <row r="209" spans="3:5" ht="15.75" customHeight="1" x14ac:dyDescent="0.35">
      <c r="C209" s="139"/>
      <c r="D209" s="11" t="s">
        <v>135</v>
      </c>
      <c r="E209" s="7" t="s">
        <v>145</v>
      </c>
    </row>
    <row r="210" spans="3:5" ht="15.75" customHeight="1" x14ac:dyDescent="0.35">
      <c r="C210" s="139"/>
      <c r="D210" s="11" t="s">
        <v>36</v>
      </c>
      <c r="E210" s="7" t="s">
        <v>146</v>
      </c>
    </row>
    <row r="211" spans="3:5" ht="15.75" customHeight="1" x14ac:dyDescent="0.35">
      <c r="C211" s="139"/>
      <c r="D211" s="11" t="s">
        <v>138</v>
      </c>
      <c r="E211" s="7" t="s">
        <v>147</v>
      </c>
    </row>
    <row r="212" spans="3:5" x14ac:dyDescent="0.35">
      <c r="C212" s="10"/>
      <c r="D212" s="15"/>
      <c r="E212" s="7"/>
    </row>
    <row r="213" spans="3:5" x14ac:dyDescent="0.35">
      <c r="C213" s="19" t="s">
        <v>5</v>
      </c>
      <c r="D213" s="19" t="s">
        <v>6</v>
      </c>
      <c r="E213" s="20" t="s">
        <v>7</v>
      </c>
    </row>
    <row r="214" spans="3:5" x14ac:dyDescent="0.35">
      <c r="C214" s="136" t="s">
        <v>148</v>
      </c>
      <c r="D214" s="137"/>
      <c r="E214" s="7" t="s">
        <v>149</v>
      </c>
    </row>
    <row r="215" spans="3:5" x14ac:dyDescent="0.35">
      <c r="C215" s="150"/>
      <c r="D215" s="16" t="s">
        <v>10</v>
      </c>
      <c r="E215" s="7" t="s">
        <v>130</v>
      </c>
    </row>
    <row r="216" spans="3:5" ht="15.75" customHeight="1" x14ac:dyDescent="0.35">
      <c r="C216" s="151"/>
      <c r="D216" s="11" t="s">
        <v>12</v>
      </c>
      <c r="E216" s="7" t="s">
        <v>150</v>
      </c>
    </row>
    <row r="217" spans="3:5" ht="15.75" customHeight="1" x14ac:dyDescent="0.35">
      <c r="C217" s="151"/>
      <c r="D217" s="11" t="s">
        <v>14</v>
      </c>
      <c r="E217" s="7" t="s">
        <v>151</v>
      </c>
    </row>
    <row r="218" spans="3:5" ht="15.75" customHeight="1" x14ac:dyDescent="0.35">
      <c r="C218" s="151"/>
      <c r="D218" s="11" t="s">
        <v>44</v>
      </c>
      <c r="E218" s="7" t="s">
        <v>152</v>
      </c>
    </row>
    <row r="219" spans="3:5" ht="15.75" customHeight="1" x14ac:dyDescent="0.35">
      <c r="C219" s="151"/>
      <c r="D219" s="11" t="s">
        <v>135</v>
      </c>
      <c r="E219" s="7" t="s">
        <v>153</v>
      </c>
    </row>
    <row r="220" spans="3:5" ht="15.75" customHeight="1" x14ac:dyDescent="0.35">
      <c r="C220" s="151"/>
      <c r="D220" s="11" t="s">
        <v>36</v>
      </c>
      <c r="E220" s="7" t="s">
        <v>154</v>
      </c>
    </row>
    <row r="221" spans="3:5" ht="15.75" customHeight="1" x14ac:dyDescent="0.35">
      <c r="C221" s="151"/>
      <c r="D221" s="11" t="s">
        <v>138</v>
      </c>
      <c r="E221" s="8" t="s">
        <v>155</v>
      </c>
    </row>
    <row r="222" spans="3:5" x14ac:dyDescent="0.35">
      <c r="C222" s="10"/>
      <c r="D222" s="10"/>
      <c r="E222" s="13"/>
    </row>
    <row r="223" spans="3:5" x14ac:dyDescent="0.35">
      <c r="C223" s="21" t="s">
        <v>5</v>
      </c>
      <c r="D223" s="21" t="s">
        <v>6</v>
      </c>
      <c r="E223" s="20" t="s">
        <v>7</v>
      </c>
    </row>
    <row r="224" spans="3:5" x14ac:dyDescent="0.35">
      <c r="C224" s="152" t="s">
        <v>156</v>
      </c>
      <c r="D224" s="152"/>
      <c r="E224" s="6" t="s">
        <v>157</v>
      </c>
    </row>
    <row r="225" spans="3:5" x14ac:dyDescent="0.35">
      <c r="C225" s="146"/>
      <c r="D225" s="91" t="s">
        <v>10</v>
      </c>
      <c r="E225" s="7" t="s">
        <v>130</v>
      </c>
    </row>
    <row r="226" spans="3:5" ht="15.65" customHeight="1" x14ac:dyDescent="0.35">
      <c r="C226" s="146"/>
      <c r="D226" s="33" t="s">
        <v>12</v>
      </c>
      <c r="E226" s="7" t="s">
        <v>158</v>
      </c>
    </row>
    <row r="227" spans="3:5" ht="15.65" customHeight="1" x14ac:dyDescent="0.35">
      <c r="C227" s="146"/>
      <c r="D227" s="11" t="s">
        <v>14</v>
      </c>
      <c r="E227" s="7" t="s">
        <v>159</v>
      </c>
    </row>
    <row r="228" spans="3:5" ht="15.65" customHeight="1" x14ac:dyDescent="0.35">
      <c r="C228" s="146"/>
      <c r="D228" s="11" t="s">
        <v>44</v>
      </c>
      <c r="E228" s="7" t="s">
        <v>160</v>
      </c>
    </row>
    <row r="229" spans="3:5" ht="15.65" customHeight="1" x14ac:dyDescent="0.35">
      <c r="C229" s="146"/>
      <c r="D229" s="11" t="s">
        <v>135</v>
      </c>
      <c r="E229" s="7" t="s">
        <v>161</v>
      </c>
    </row>
    <row r="230" spans="3:5" ht="15.65" customHeight="1" x14ac:dyDescent="0.35">
      <c r="C230" s="146"/>
      <c r="D230" s="11" t="s">
        <v>36</v>
      </c>
      <c r="E230" s="7" t="s">
        <v>162</v>
      </c>
    </row>
    <row r="231" spans="3:5" ht="15.65" customHeight="1" x14ac:dyDescent="0.35">
      <c r="C231" s="146"/>
      <c r="D231" s="11" t="s">
        <v>138</v>
      </c>
      <c r="E231" s="7" t="s">
        <v>163</v>
      </c>
    </row>
    <row r="232" spans="3:5" ht="30" customHeight="1" x14ac:dyDescent="0.35">
      <c r="C232" s="146"/>
      <c r="D232" s="161"/>
      <c r="E232" s="161"/>
    </row>
    <row r="233" spans="3:5" x14ac:dyDescent="0.35">
      <c r="C233" s="92" t="s">
        <v>5</v>
      </c>
      <c r="D233" s="21" t="s">
        <v>6</v>
      </c>
      <c r="E233" s="20" t="s">
        <v>7</v>
      </c>
    </row>
    <row r="234" spans="3:5" ht="31" x14ac:dyDescent="0.35">
      <c r="C234" s="126" t="s">
        <v>164</v>
      </c>
      <c r="D234" s="127"/>
      <c r="E234" s="7" t="s">
        <v>165</v>
      </c>
    </row>
    <row r="235" spans="3:5" ht="15.65" customHeight="1" x14ac:dyDescent="0.35">
      <c r="C235" s="146"/>
      <c r="D235" s="91" t="s">
        <v>10</v>
      </c>
      <c r="E235" s="7" t="s">
        <v>130</v>
      </c>
    </row>
    <row r="236" spans="3:5" ht="15.65" customHeight="1" x14ac:dyDescent="0.35">
      <c r="C236" s="146"/>
      <c r="D236" s="11" t="s">
        <v>12</v>
      </c>
      <c r="E236" s="7" t="s">
        <v>166</v>
      </c>
    </row>
    <row r="237" spans="3:5" ht="15.65" customHeight="1" x14ac:dyDescent="0.35">
      <c r="C237" s="146"/>
      <c r="D237" s="11" t="s">
        <v>14</v>
      </c>
      <c r="E237" s="7" t="s">
        <v>167</v>
      </c>
    </row>
    <row r="238" spans="3:5" ht="15.65" customHeight="1" x14ac:dyDescent="0.35">
      <c r="C238" s="146"/>
      <c r="D238" s="11" t="s">
        <v>44</v>
      </c>
      <c r="E238" s="7" t="s">
        <v>168</v>
      </c>
    </row>
    <row r="239" spans="3:5" ht="15.65" customHeight="1" x14ac:dyDescent="0.35">
      <c r="C239" s="146"/>
      <c r="D239" s="11" t="s">
        <v>135</v>
      </c>
      <c r="E239" s="7" t="s">
        <v>169</v>
      </c>
    </row>
    <row r="240" spans="3:5" ht="15.65" customHeight="1" x14ac:dyDescent="0.35">
      <c r="C240" s="146"/>
      <c r="D240" s="11" t="s">
        <v>36</v>
      </c>
      <c r="E240" s="7" t="s">
        <v>170</v>
      </c>
    </row>
    <row r="241" spans="3:5" ht="15.65" customHeight="1" x14ac:dyDescent="0.35">
      <c r="C241" s="146"/>
      <c r="D241" s="11" t="s">
        <v>138</v>
      </c>
      <c r="E241" s="7" t="s">
        <v>171</v>
      </c>
    </row>
    <row r="242" spans="3:5" x14ac:dyDescent="0.35">
      <c r="C242" s="147"/>
      <c r="D242" s="14"/>
      <c r="E242" s="13"/>
    </row>
    <row r="243" spans="3:5" x14ac:dyDescent="0.35">
      <c r="C243" s="21" t="s">
        <v>5</v>
      </c>
      <c r="D243" s="21" t="s">
        <v>6</v>
      </c>
      <c r="E243" s="20" t="s">
        <v>7</v>
      </c>
    </row>
    <row r="244" spans="3:5" ht="31" x14ac:dyDescent="0.35">
      <c r="C244" s="126" t="s">
        <v>172</v>
      </c>
      <c r="D244" s="127"/>
      <c r="E244" s="7" t="s">
        <v>173</v>
      </c>
    </row>
    <row r="245" spans="3:5" ht="15.65" customHeight="1" x14ac:dyDescent="0.35">
      <c r="C245" s="146"/>
      <c r="D245" s="91" t="s">
        <v>10</v>
      </c>
      <c r="E245" s="7" t="s">
        <v>130</v>
      </c>
    </row>
    <row r="246" spans="3:5" ht="15.65" customHeight="1" x14ac:dyDescent="0.35">
      <c r="C246" s="146"/>
      <c r="D246" s="11" t="s">
        <v>12</v>
      </c>
      <c r="E246" s="7" t="s">
        <v>174</v>
      </c>
    </row>
    <row r="247" spans="3:5" ht="15.65" customHeight="1" x14ac:dyDescent="0.35">
      <c r="C247" s="146"/>
      <c r="D247" s="11" t="s">
        <v>14</v>
      </c>
      <c r="E247" s="7" t="s">
        <v>175</v>
      </c>
    </row>
    <row r="248" spans="3:5" ht="15.65" customHeight="1" x14ac:dyDescent="0.35">
      <c r="C248" s="146"/>
      <c r="D248" s="11" t="s">
        <v>44</v>
      </c>
      <c r="E248" s="7" t="s">
        <v>176</v>
      </c>
    </row>
    <row r="249" spans="3:5" ht="15.65" customHeight="1" x14ac:dyDescent="0.35">
      <c r="C249" s="146"/>
      <c r="D249" s="11" t="s">
        <v>135</v>
      </c>
      <c r="E249" s="7" t="s">
        <v>177</v>
      </c>
    </row>
    <row r="250" spans="3:5" ht="15.65" customHeight="1" x14ac:dyDescent="0.35">
      <c r="C250" s="146"/>
      <c r="D250" s="11" t="s">
        <v>36</v>
      </c>
      <c r="E250" s="7" t="s">
        <v>178</v>
      </c>
    </row>
    <row r="251" spans="3:5" ht="15.65" customHeight="1" x14ac:dyDescent="0.35">
      <c r="C251" s="146"/>
      <c r="D251" s="11" t="s">
        <v>138</v>
      </c>
      <c r="E251" s="7" t="s">
        <v>179</v>
      </c>
    </row>
    <row r="252" spans="3:5" x14ac:dyDescent="0.35">
      <c r="C252" s="147"/>
      <c r="D252" s="14"/>
      <c r="E252" s="13"/>
    </row>
    <row r="253" spans="3:5" x14ac:dyDescent="0.35">
      <c r="C253" s="21" t="s">
        <v>5</v>
      </c>
      <c r="D253" s="21" t="s">
        <v>6</v>
      </c>
      <c r="E253" s="20" t="s">
        <v>7</v>
      </c>
    </row>
    <row r="254" spans="3:5" ht="31" x14ac:dyDescent="0.35">
      <c r="C254" s="128" t="s">
        <v>180</v>
      </c>
      <c r="D254" s="129"/>
      <c r="E254" s="7" t="s">
        <v>181</v>
      </c>
    </row>
    <row r="255" spans="3:5" x14ac:dyDescent="0.35">
      <c r="C255" s="160"/>
      <c r="D255" s="91" t="s">
        <v>10</v>
      </c>
      <c r="E255" s="7" t="s">
        <v>130</v>
      </c>
    </row>
    <row r="256" spans="3:5" ht="15.65" customHeight="1" x14ac:dyDescent="0.35">
      <c r="C256" s="160"/>
      <c r="D256" s="11" t="s">
        <v>12</v>
      </c>
      <c r="E256" s="7" t="s">
        <v>182</v>
      </c>
    </row>
    <row r="257" spans="1:5" ht="15.65" customHeight="1" x14ac:dyDescent="0.35">
      <c r="C257" s="160"/>
      <c r="D257" s="11" t="s">
        <v>14</v>
      </c>
      <c r="E257" s="7" t="s">
        <v>183</v>
      </c>
    </row>
    <row r="258" spans="1:5" ht="15.65" customHeight="1" x14ac:dyDescent="0.35">
      <c r="C258" s="160"/>
      <c r="D258" s="11" t="s">
        <v>44</v>
      </c>
      <c r="E258" s="7" t="s">
        <v>184</v>
      </c>
    </row>
    <row r="259" spans="1:5" x14ac:dyDescent="0.35">
      <c r="B259" s="4"/>
      <c r="C259" s="160"/>
      <c r="D259" s="11" t="s">
        <v>135</v>
      </c>
      <c r="E259" s="7" t="s">
        <v>185</v>
      </c>
    </row>
    <row r="260" spans="1:5" ht="15.65" customHeight="1" x14ac:dyDescent="0.35">
      <c r="C260" s="160"/>
      <c r="D260" s="11" t="s">
        <v>36</v>
      </c>
      <c r="E260" s="7" t="s">
        <v>186</v>
      </c>
    </row>
    <row r="261" spans="1:5" ht="15" customHeight="1" x14ac:dyDescent="0.35">
      <c r="C261" s="160"/>
      <c r="D261" s="11" t="s">
        <v>138</v>
      </c>
      <c r="E261" s="7" t="s">
        <v>187</v>
      </c>
    </row>
    <row r="262" spans="1:5" ht="15" customHeight="1" x14ac:dyDescent="0.35">
      <c r="A262" s="159"/>
      <c r="B262" s="159"/>
      <c r="C262" s="159"/>
      <c r="D262" s="159"/>
      <c r="E262" s="159"/>
    </row>
    <row r="263" spans="1:5" ht="15" customHeight="1" thickBot="1" x14ac:dyDescent="0.4">
      <c r="A263" s="159"/>
      <c r="B263" s="159"/>
      <c r="C263" s="159"/>
      <c r="D263" s="159"/>
      <c r="E263" s="159"/>
    </row>
    <row r="264" spans="1:5" ht="18.5" thickBot="1" x14ac:dyDescent="0.4">
      <c r="B264" s="95" t="s">
        <v>188</v>
      </c>
      <c r="C264" s="110" t="s">
        <v>189</v>
      </c>
      <c r="D264" s="96" t="s">
        <v>190</v>
      </c>
      <c r="E264" s="97"/>
    </row>
    <row r="267" spans="1:5" x14ac:dyDescent="0.35">
      <c r="C267" s="21" t="s">
        <v>5</v>
      </c>
      <c r="D267" s="21" t="s">
        <v>6</v>
      </c>
      <c r="E267" s="20" t="s">
        <v>7</v>
      </c>
    </row>
    <row r="268" spans="1:5" ht="16.5" customHeight="1" x14ac:dyDescent="0.35">
      <c r="C268" s="140" t="s">
        <v>191</v>
      </c>
      <c r="D268" s="141"/>
      <c r="E268" s="7" t="s">
        <v>192</v>
      </c>
    </row>
    <row r="269" spans="1:5" x14ac:dyDescent="0.35">
      <c r="D269" s="11" t="s">
        <v>10</v>
      </c>
      <c r="E269" s="8" t="s">
        <v>193</v>
      </c>
    </row>
    <row r="270" spans="1:5" x14ac:dyDescent="0.35">
      <c r="D270" s="11" t="s">
        <v>12</v>
      </c>
      <c r="E270" s="18" t="s">
        <v>194</v>
      </c>
    </row>
    <row r="271" spans="1:5" x14ac:dyDescent="0.35">
      <c r="D271" s="11" t="s">
        <v>14</v>
      </c>
      <c r="E271" s="18" t="s">
        <v>195</v>
      </c>
    </row>
    <row r="272" spans="1:5" x14ac:dyDescent="0.35">
      <c r="D272" s="11" t="s">
        <v>44</v>
      </c>
      <c r="E272" s="18" t="s">
        <v>196</v>
      </c>
    </row>
    <row r="273" spans="3:5" x14ac:dyDescent="0.35">
      <c r="D273" s="11" t="s">
        <v>32</v>
      </c>
      <c r="E273" s="18" t="s">
        <v>197</v>
      </c>
    </row>
    <row r="274" spans="3:5" x14ac:dyDescent="0.35">
      <c r="D274" s="11" t="s">
        <v>34</v>
      </c>
      <c r="E274" s="18" t="s">
        <v>198</v>
      </c>
    </row>
    <row r="275" spans="3:5" x14ac:dyDescent="0.35">
      <c r="D275" s="11" t="s">
        <v>36</v>
      </c>
      <c r="E275" s="18" t="s">
        <v>199</v>
      </c>
    </row>
    <row r="276" spans="3:5" x14ac:dyDescent="0.35">
      <c r="D276" s="11" t="s">
        <v>38</v>
      </c>
      <c r="E276" s="18" t="s">
        <v>200</v>
      </c>
    </row>
    <row r="278" spans="3:5" x14ac:dyDescent="0.35">
      <c r="C278" s="21" t="s">
        <v>5</v>
      </c>
      <c r="D278" s="21" t="s">
        <v>6</v>
      </c>
      <c r="E278" s="20" t="s">
        <v>7</v>
      </c>
    </row>
    <row r="279" spans="3:5" ht="15.65" customHeight="1" x14ac:dyDescent="0.35">
      <c r="C279" s="140" t="s">
        <v>201</v>
      </c>
      <c r="D279" s="141"/>
      <c r="E279" s="7" t="s">
        <v>202</v>
      </c>
    </row>
    <row r="280" spans="3:5" x14ac:dyDescent="0.35">
      <c r="D280" s="11" t="s">
        <v>10</v>
      </c>
      <c r="E280" s="8" t="s">
        <v>203</v>
      </c>
    </row>
    <row r="281" spans="3:5" x14ac:dyDescent="0.35">
      <c r="D281" s="11" t="s">
        <v>12</v>
      </c>
      <c r="E281" s="18" t="s">
        <v>204</v>
      </c>
    </row>
    <row r="282" spans="3:5" x14ac:dyDescent="0.35">
      <c r="D282" s="11" t="s">
        <v>14</v>
      </c>
      <c r="E282" s="18" t="s">
        <v>205</v>
      </c>
    </row>
    <row r="283" spans="3:5" x14ac:dyDescent="0.35">
      <c r="D283" s="11" t="s">
        <v>44</v>
      </c>
      <c r="E283" s="18" t="s">
        <v>206</v>
      </c>
    </row>
    <row r="284" spans="3:5" x14ac:dyDescent="0.35">
      <c r="D284" s="11" t="s">
        <v>32</v>
      </c>
      <c r="E284" s="18" t="s">
        <v>207</v>
      </c>
    </row>
    <row r="285" spans="3:5" x14ac:dyDescent="0.35">
      <c r="D285" s="11" t="s">
        <v>34</v>
      </c>
      <c r="E285" s="18" t="s">
        <v>208</v>
      </c>
    </row>
    <row r="286" spans="3:5" x14ac:dyDescent="0.35">
      <c r="D286" s="11" t="s">
        <v>36</v>
      </c>
      <c r="E286" s="18" t="s">
        <v>209</v>
      </c>
    </row>
    <row r="287" spans="3:5" x14ac:dyDescent="0.35">
      <c r="D287" s="11" t="s">
        <v>38</v>
      </c>
      <c r="E287" s="18" t="s">
        <v>210</v>
      </c>
    </row>
    <row r="288" spans="3:5" x14ac:dyDescent="0.35">
      <c r="D288" s="11" t="s">
        <v>110</v>
      </c>
      <c r="E288" s="18" t="s">
        <v>211</v>
      </c>
    </row>
    <row r="290" spans="3:5" x14ac:dyDescent="0.35">
      <c r="C290" s="21" t="s">
        <v>5</v>
      </c>
      <c r="D290" s="21" t="s">
        <v>6</v>
      </c>
      <c r="E290" s="20" t="s">
        <v>7</v>
      </c>
    </row>
    <row r="291" spans="3:5" ht="15.65" customHeight="1" x14ac:dyDescent="0.35">
      <c r="C291" s="140" t="s">
        <v>212</v>
      </c>
      <c r="D291" s="141"/>
      <c r="E291" s="7" t="s">
        <v>213</v>
      </c>
    </row>
    <row r="292" spans="3:5" x14ac:dyDescent="0.35">
      <c r="D292" s="11" t="s">
        <v>10</v>
      </c>
      <c r="E292" s="8" t="s">
        <v>214</v>
      </c>
    </row>
    <row r="293" spans="3:5" x14ac:dyDescent="0.35">
      <c r="D293" s="11" t="s">
        <v>12</v>
      </c>
      <c r="E293" s="18" t="s">
        <v>215</v>
      </c>
    </row>
    <row r="294" spans="3:5" x14ac:dyDescent="0.35">
      <c r="D294" s="11" t="s">
        <v>14</v>
      </c>
      <c r="E294" s="18" t="s">
        <v>216</v>
      </c>
    </row>
    <row r="295" spans="3:5" x14ac:dyDescent="0.35">
      <c r="D295" s="11" t="s">
        <v>44</v>
      </c>
      <c r="E295" s="18" t="s">
        <v>217</v>
      </c>
    </row>
    <row r="296" spans="3:5" x14ac:dyDescent="0.35">
      <c r="D296" s="11" t="s">
        <v>32</v>
      </c>
      <c r="E296" s="18" t="s">
        <v>218</v>
      </c>
    </row>
    <row r="297" spans="3:5" x14ac:dyDescent="0.35">
      <c r="D297" s="11" t="s">
        <v>34</v>
      </c>
      <c r="E297" s="18" t="s">
        <v>219</v>
      </c>
    </row>
    <row r="298" spans="3:5" x14ac:dyDescent="0.35">
      <c r="D298" s="11" t="s">
        <v>36</v>
      </c>
      <c r="E298" s="18" t="s">
        <v>220</v>
      </c>
    </row>
    <row r="299" spans="3:5" x14ac:dyDescent="0.35">
      <c r="D299" s="11" t="s">
        <v>38</v>
      </c>
      <c r="E299" s="18" t="s">
        <v>221</v>
      </c>
    </row>
    <row r="300" spans="3:5" x14ac:dyDescent="0.35">
      <c r="D300" s="9" t="s">
        <v>110</v>
      </c>
      <c r="E300" s="18" t="s">
        <v>222</v>
      </c>
    </row>
    <row r="302" spans="3:5" x14ac:dyDescent="0.35">
      <c r="C302" s="21" t="s">
        <v>5</v>
      </c>
      <c r="D302" s="21" t="s">
        <v>6</v>
      </c>
      <c r="E302" s="20" t="s">
        <v>7</v>
      </c>
    </row>
    <row r="303" spans="3:5" x14ac:dyDescent="0.35">
      <c r="C303" s="140" t="s">
        <v>223</v>
      </c>
      <c r="D303" s="141"/>
      <c r="E303" s="7" t="s">
        <v>224</v>
      </c>
    </row>
    <row r="304" spans="3:5" x14ac:dyDescent="0.35">
      <c r="D304" s="11" t="s">
        <v>10</v>
      </c>
      <c r="E304" s="8" t="s">
        <v>225</v>
      </c>
    </row>
    <row r="305" spans="3:5" x14ac:dyDescent="0.35">
      <c r="D305" s="11" t="s">
        <v>12</v>
      </c>
      <c r="E305" s="18" t="s">
        <v>226</v>
      </c>
    </row>
    <row r="306" spans="3:5" x14ac:dyDescent="0.35">
      <c r="D306" s="11" t="s">
        <v>14</v>
      </c>
      <c r="E306" s="18" t="s">
        <v>227</v>
      </c>
    </row>
    <row r="307" spans="3:5" x14ac:dyDescent="0.35">
      <c r="D307" s="11" t="s">
        <v>44</v>
      </c>
      <c r="E307" s="18" t="s">
        <v>228</v>
      </c>
    </row>
    <row r="308" spans="3:5" x14ac:dyDescent="0.35">
      <c r="D308" s="11" t="s">
        <v>32</v>
      </c>
      <c r="E308" s="18" t="s">
        <v>229</v>
      </c>
    </row>
    <row r="309" spans="3:5" x14ac:dyDescent="0.35">
      <c r="D309" s="11" t="s">
        <v>34</v>
      </c>
      <c r="E309" s="18" t="s">
        <v>230</v>
      </c>
    </row>
    <row r="310" spans="3:5" x14ac:dyDescent="0.35">
      <c r="D310" s="11" t="s">
        <v>36</v>
      </c>
      <c r="E310" s="18" t="s">
        <v>231</v>
      </c>
    </row>
    <row r="311" spans="3:5" x14ac:dyDescent="0.35">
      <c r="D311" s="11" t="s">
        <v>38</v>
      </c>
      <c r="E311" s="18" t="s">
        <v>232</v>
      </c>
    </row>
    <row r="312" spans="3:5" x14ac:dyDescent="0.35">
      <c r="D312" s="9" t="s">
        <v>110</v>
      </c>
      <c r="E312" s="18" t="s">
        <v>233</v>
      </c>
    </row>
    <row r="314" spans="3:5" x14ac:dyDescent="0.35">
      <c r="C314" s="21" t="s">
        <v>5</v>
      </c>
      <c r="D314" s="21" t="s">
        <v>6</v>
      </c>
      <c r="E314" s="20" t="s">
        <v>7</v>
      </c>
    </row>
    <row r="315" spans="3:5" ht="31" x14ac:dyDescent="0.35">
      <c r="C315" s="140" t="s">
        <v>234</v>
      </c>
      <c r="D315" s="141"/>
      <c r="E315" s="7" t="s">
        <v>235</v>
      </c>
    </row>
    <row r="316" spans="3:5" x14ac:dyDescent="0.35">
      <c r="D316" s="11" t="s">
        <v>10</v>
      </c>
      <c r="E316" s="8" t="s">
        <v>236</v>
      </c>
    </row>
    <row r="317" spans="3:5" x14ac:dyDescent="0.35">
      <c r="D317" s="11" t="s">
        <v>12</v>
      </c>
      <c r="E317" s="18" t="s">
        <v>237</v>
      </c>
    </row>
    <row r="318" spans="3:5" x14ac:dyDescent="0.35">
      <c r="D318" s="11" t="s">
        <v>14</v>
      </c>
      <c r="E318" s="18" t="s">
        <v>238</v>
      </c>
    </row>
    <row r="319" spans="3:5" x14ac:dyDescent="0.35">
      <c r="D319" s="11" t="s">
        <v>44</v>
      </c>
      <c r="E319" s="18" t="s">
        <v>239</v>
      </c>
    </row>
    <row r="320" spans="3:5" x14ac:dyDescent="0.35">
      <c r="D320" s="11" t="s">
        <v>32</v>
      </c>
      <c r="E320" s="18" t="s">
        <v>240</v>
      </c>
    </row>
    <row r="321" spans="2:5" x14ac:dyDescent="0.35">
      <c r="D321" s="11" t="s">
        <v>34</v>
      </c>
      <c r="E321" s="18" t="s">
        <v>241</v>
      </c>
    </row>
    <row r="322" spans="2:5" x14ac:dyDescent="0.35">
      <c r="D322" s="11" t="s">
        <v>36</v>
      </c>
      <c r="E322" s="18" t="s">
        <v>242</v>
      </c>
    </row>
    <row r="323" spans="2:5" x14ac:dyDescent="0.35">
      <c r="D323" s="11" t="s">
        <v>38</v>
      </c>
      <c r="E323" s="18" t="s">
        <v>243</v>
      </c>
    </row>
    <row r="324" spans="2:5" x14ac:dyDescent="0.35">
      <c r="D324" s="9" t="s">
        <v>110</v>
      </c>
      <c r="E324" s="18" t="s">
        <v>244</v>
      </c>
    </row>
    <row r="326" spans="2:5" x14ac:dyDescent="0.35">
      <c r="C326" s="21" t="s">
        <v>5</v>
      </c>
      <c r="D326" s="21" t="s">
        <v>6</v>
      </c>
      <c r="E326" s="20" t="s">
        <v>7</v>
      </c>
    </row>
    <row r="327" spans="2:5" ht="34.5" customHeight="1" x14ac:dyDescent="0.35">
      <c r="B327" s="22"/>
      <c r="C327" s="128" t="s">
        <v>245</v>
      </c>
      <c r="D327" s="129"/>
      <c r="E327" s="7" t="s">
        <v>246</v>
      </c>
    </row>
    <row r="328" spans="2:5" x14ac:dyDescent="0.35">
      <c r="B328" s="22"/>
      <c r="C328" s="22"/>
      <c r="D328" s="11" t="s">
        <v>10</v>
      </c>
      <c r="E328" s="8" t="s">
        <v>247</v>
      </c>
    </row>
    <row r="329" spans="2:5" x14ac:dyDescent="0.35">
      <c r="B329" s="22"/>
      <c r="C329" s="22"/>
      <c r="D329" s="11" t="s">
        <v>12</v>
      </c>
      <c r="E329" s="18" t="s">
        <v>248</v>
      </c>
    </row>
    <row r="330" spans="2:5" x14ac:dyDescent="0.35">
      <c r="B330" s="22"/>
      <c r="C330" s="22"/>
      <c r="D330" s="11" t="s">
        <v>14</v>
      </c>
      <c r="E330" s="18" t="s">
        <v>249</v>
      </c>
    </row>
    <row r="331" spans="2:5" x14ac:dyDescent="0.35">
      <c r="B331" s="22"/>
      <c r="C331" s="22"/>
      <c r="D331" s="11" t="s">
        <v>44</v>
      </c>
      <c r="E331" s="18" t="s">
        <v>250</v>
      </c>
    </row>
    <row r="332" spans="2:5" x14ac:dyDescent="0.35">
      <c r="B332" s="22"/>
      <c r="C332" s="22"/>
      <c r="D332" s="11" t="s">
        <v>32</v>
      </c>
      <c r="E332" s="18" t="s">
        <v>251</v>
      </c>
    </row>
    <row r="333" spans="2:5" x14ac:dyDescent="0.35">
      <c r="B333" s="22"/>
      <c r="C333" s="22"/>
      <c r="D333" s="11" t="s">
        <v>34</v>
      </c>
      <c r="E333" s="18" t="s">
        <v>252</v>
      </c>
    </row>
    <row r="334" spans="2:5" x14ac:dyDescent="0.35">
      <c r="B334" s="22"/>
      <c r="C334" s="22"/>
      <c r="D334" s="11" t="s">
        <v>36</v>
      </c>
      <c r="E334" s="18" t="s">
        <v>253</v>
      </c>
    </row>
    <row r="335" spans="2:5" x14ac:dyDescent="0.35">
      <c r="B335" s="22"/>
      <c r="C335" s="22"/>
      <c r="D335" s="11" t="s">
        <v>38</v>
      </c>
      <c r="E335" s="18" t="s">
        <v>254</v>
      </c>
    </row>
    <row r="336" spans="2:5" x14ac:dyDescent="0.35">
      <c r="B336" s="22"/>
      <c r="C336" s="22"/>
      <c r="D336" s="87" t="s">
        <v>110</v>
      </c>
      <c r="E336" s="18" t="s">
        <v>255</v>
      </c>
    </row>
    <row r="337" spans="1:5" ht="15.65" customHeight="1" x14ac:dyDescent="0.35">
      <c r="A337" s="25"/>
      <c r="B337" s="25"/>
      <c r="C337" s="25"/>
      <c r="D337" s="25"/>
      <c r="E337" s="25"/>
    </row>
    <row r="338" spans="1:5" ht="15.65" customHeight="1" thickBot="1" x14ac:dyDescent="0.4">
      <c r="A338" s="25"/>
      <c r="B338" s="25"/>
      <c r="C338" s="25"/>
      <c r="D338" s="25"/>
      <c r="E338" s="25"/>
    </row>
    <row r="339" spans="1:5" ht="18.5" thickBot="1" x14ac:dyDescent="0.4">
      <c r="A339" s="22"/>
      <c r="B339" s="95" t="s">
        <v>256</v>
      </c>
      <c r="C339" s="109" t="s">
        <v>257</v>
      </c>
      <c r="D339" s="157" t="s">
        <v>258</v>
      </c>
      <c r="E339" s="158"/>
    </row>
    <row r="340" spans="1:5" x14ac:dyDescent="0.35">
      <c r="C340" s="155"/>
      <c r="D340" s="155"/>
      <c r="E340" s="155"/>
    </row>
    <row r="341" spans="1:5" x14ac:dyDescent="0.35">
      <c r="C341" s="156"/>
      <c r="D341" s="156"/>
      <c r="E341" s="156"/>
    </row>
    <row r="342" spans="1:5" x14ac:dyDescent="0.35">
      <c r="C342" s="19" t="s">
        <v>5</v>
      </c>
      <c r="D342" s="19" t="s">
        <v>6</v>
      </c>
      <c r="E342" s="20" t="s">
        <v>7</v>
      </c>
    </row>
    <row r="343" spans="1:5" x14ac:dyDescent="0.35">
      <c r="C343" s="130" t="s">
        <v>259</v>
      </c>
      <c r="D343" s="131"/>
      <c r="E343" s="7" t="s">
        <v>260</v>
      </c>
    </row>
    <row r="344" spans="1:5" ht="15" customHeight="1" x14ac:dyDescent="0.35">
      <c r="C344" s="26"/>
      <c r="D344" s="16" t="s">
        <v>10</v>
      </c>
      <c r="E344" s="7" t="s">
        <v>261</v>
      </c>
    </row>
    <row r="345" spans="1:5" ht="15" customHeight="1" x14ac:dyDescent="0.35">
      <c r="C345" s="27"/>
      <c r="D345" s="11" t="s">
        <v>12</v>
      </c>
      <c r="E345" s="7" t="s">
        <v>262</v>
      </c>
    </row>
    <row r="346" spans="1:5" ht="15" customHeight="1" x14ac:dyDescent="0.35">
      <c r="C346" s="27"/>
      <c r="D346" s="11" t="s">
        <v>14</v>
      </c>
      <c r="E346" s="7" t="s">
        <v>263</v>
      </c>
    </row>
    <row r="347" spans="1:5" ht="15" customHeight="1" x14ac:dyDescent="0.35">
      <c r="C347" s="27"/>
      <c r="D347" s="11" t="s">
        <v>44</v>
      </c>
      <c r="E347" s="7" t="s">
        <v>264</v>
      </c>
    </row>
    <row r="348" spans="1:5" x14ac:dyDescent="0.35">
      <c r="C348" s="27"/>
      <c r="D348" s="11" t="s">
        <v>265</v>
      </c>
      <c r="E348" s="7" t="s">
        <v>266</v>
      </c>
    </row>
    <row r="349" spans="1:5" ht="15" customHeight="1" x14ac:dyDescent="0.35">
      <c r="C349" s="27"/>
      <c r="D349" s="11" t="s">
        <v>267</v>
      </c>
      <c r="E349" s="7" t="s">
        <v>268</v>
      </c>
    </row>
    <row r="350" spans="1:5" ht="15.65" customHeight="1" x14ac:dyDescent="0.35">
      <c r="C350" s="27"/>
      <c r="D350" s="11" t="s">
        <v>135</v>
      </c>
      <c r="E350" s="7" t="s">
        <v>269</v>
      </c>
    </row>
    <row r="351" spans="1:5" ht="15.65" customHeight="1" x14ac:dyDescent="0.35">
      <c r="C351" s="17"/>
      <c r="D351" s="11" t="s">
        <v>36</v>
      </c>
      <c r="E351" s="7" t="s">
        <v>270</v>
      </c>
    </row>
    <row r="352" spans="1:5" ht="15" customHeight="1" x14ac:dyDescent="0.35">
      <c r="C352" s="17"/>
      <c r="D352" s="11" t="s">
        <v>271</v>
      </c>
      <c r="E352" s="7" t="s">
        <v>272</v>
      </c>
    </row>
    <row r="353" spans="3:5" s="25" customFormat="1" ht="15" customHeight="1" x14ac:dyDescent="0.35">
      <c r="D353" s="11" t="s">
        <v>38</v>
      </c>
      <c r="E353" s="7" t="s">
        <v>273</v>
      </c>
    </row>
    <row r="354" spans="3:5" s="25" customFormat="1" ht="15" customHeight="1" x14ac:dyDescent="0.35">
      <c r="D354" s="12"/>
      <c r="E354" s="13"/>
    </row>
    <row r="355" spans="3:5" s="25" customFormat="1" ht="15" customHeight="1" x14ac:dyDescent="0.35">
      <c r="D355" s="12"/>
      <c r="E355" s="13"/>
    </row>
    <row r="356" spans="3:5" s="25" customFormat="1" ht="15" customHeight="1" x14ac:dyDescent="0.35">
      <c r="C356" s="19" t="s">
        <v>5</v>
      </c>
      <c r="D356" s="19" t="s">
        <v>6</v>
      </c>
      <c r="E356" s="20" t="s">
        <v>7</v>
      </c>
    </row>
    <row r="357" spans="3:5" s="25" customFormat="1" ht="15" customHeight="1" x14ac:dyDescent="0.35">
      <c r="C357" s="130" t="s">
        <v>274</v>
      </c>
      <c r="D357" s="131"/>
      <c r="E357" s="7" t="s">
        <v>275</v>
      </c>
    </row>
    <row r="358" spans="3:5" s="25" customFormat="1" ht="15" customHeight="1" x14ac:dyDescent="0.35">
      <c r="C358" s="26"/>
      <c r="D358" s="16" t="s">
        <v>10</v>
      </c>
      <c r="E358" s="7" t="s">
        <v>261</v>
      </c>
    </row>
    <row r="359" spans="3:5" s="25" customFormat="1" ht="15" customHeight="1" x14ac:dyDescent="0.35">
      <c r="C359" s="27"/>
      <c r="D359" s="11" t="s">
        <v>12</v>
      </c>
      <c r="E359" s="7" t="s">
        <v>276</v>
      </c>
    </row>
    <row r="360" spans="3:5" s="25" customFormat="1" ht="15" customHeight="1" x14ac:dyDescent="0.35">
      <c r="C360" s="27"/>
      <c r="D360" s="11" t="s">
        <v>14</v>
      </c>
      <c r="E360" s="7" t="s">
        <v>277</v>
      </c>
    </row>
    <row r="361" spans="3:5" s="25" customFormat="1" ht="15" customHeight="1" x14ac:dyDescent="0.35">
      <c r="C361" s="27"/>
      <c r="D361" s="11" t="s">
        <v>44</v>
      </c>
      <c r="E361" s="7" t="s">
        <v>278</v>
      </c>
    </row>
    <row r="362" spans="3:5" s="25" customFormat="1" ht="15" customHeight="1" x14ac:dyDescent="0.35">
      <c r="C362" s="27"/>
      <c r="D362" s="11" t="s">
        <v>265</v>
      </c>
      <c r="E362" s="7" t="s">
        <v>279</v>
      </c>
    </row>
    <row r="363" spans="3:5" s="25" customFormat="1" ht="15" customHeight="1" x14ac:dyDescent="0.35">
      <c r="C363" s="27"/>
      <c r="D363" s="11" t="s">
        <v>267</v>
      </c>
      <c r="E363" s="7" t="s">
        <v>280</v>
      </c>
    </row>
    <row r="364" spans="3:5" s="25" customFormat="1" ht="15" customHeight="1" x14ac:dyDescent="0.35">
      <c r="C364" s="27"/>
      <c r="D364" s="11" t="s">
        <v>135</v>
      </c>
      <c r="E364" s="7" t="s">
        <v>281</v>
      </c>
    </row>
    <row r="365" spans="3:5" s="25" customFormat="1" ht="15" customHeight="1" x14ac:dyDescent="0.35">
      <c r="C365" s="17"/>
      <c r="D365" s="11" t="s">
        <v>36</v>
      </c>
      <c r="E365" s="7" t="s">
        <v>282</v>
      </c>
    </row>
    <row r="366" spans="3:5" s="25" customFormat="1" ht="15" customHeight="1" x14ac:dyDescent="0.35">
      <c r="C366" s="17"/>
      <c r="D366" s="11" t="s">
        <v>271</v>
      </c>
      <c r="E366" s="7" t="s">
        <v>283</v>
      </c>
    </row>
    <row r="367" spans="3:5" s="25" customFormat="1" ht="15" customHeight="1" x14ac:dyDescent="0.35">
      <c r="D367" s="11" t="s">
        <v>38</v>
      </c>
      <c r="E367" s="7" t="s">
        <v>284</v>
      </c>
    </row>
    <row r="368" spans="3:5" s="25" customFormat="1" ht="15" customHeight="1" x14ac:dyDescent="0.35">
      <c r="D368" s="12"/>
      <c r="E368" s="13"/>
    </row>
    <row r="369" spans="2:5" ht="16" thickBot="1" x14ac:dyDescent="0.4"/>
    <row r="370" spans="2:5" ht="18.5" thickBot="1" x14ac:dyDescent="0.4">
      <c r="B370" s="95" t="s">
        <v>285</v>
      </c>
      <c r="C370" s="110" t="s">
        <v>286</v>
      </c>
      <c r="D370" s="96" t="s">
        <v>287</v>
      </c>
      <c r="E370" s="97"/>
    </row>
    <row r="373" spans="2:5" x14ac:dyDescent="0.35">
      <c r="C373" s="21" t="s">
        <v>5</v>
      </c>
      <c r="D373" s="21" t="s">
        <v>6</v>
      </c>
      <c r="E373" s="20" t="s">
        <v>7</v>
      </c>
    </row>
    <row r="374" spans="2:5" ht="15.65" customHeight="1" x14ac:dyDescent="0.35">
      <c r="C374" s="140" t="s">
        <v>288</v>
      </c>
      <c r="D374" s="141"/>
      <c r="E374" s="106" t="s">
        <v>289</v>
      </c>
    </row>
    <row r="375" spans="2:5" x14ac:dyDescent="0.35">
      <c r="D375" s="9" t="s">
        <v>290</v>
      </c>
      <c r="E375" s="18" t="s">
        <v>291</v>
      </c>
    </row>
    <row r="376" spans="2:5" x14ac:dyDescent="0.35">
      <c r="D376" s="9" t="s">
        <v>292</v>
      </c>
      <c r="E376" s="18" t="s">
        <v>293</v>
      </c>
    </row>
    <row r="377" spans="2:5" x14ac:dyDescent="0.35">
      <c r="D377" s="9" t="s">
        <v>294</v>
      </c>
      <c r="E377" s="18" t="s">
        <v>295</v>
      </c>
    </row>
    <row r="380" spans="2:5" x14ac:dyDescent="0.35">
      <c r="C380" s="21" t="s">
        <v>5</v>
      </c>
      <c r="D380" s="21" t="s">
        <v>6</v>
      </c>
      <c r="E380" s="20" t="s">
        <v>7</v>
      </c>
    </row>
    <row r="381" spans="2:5" x14ac:dyDescent="0.35">
      <c r="C381" s="140" t="s">
        <v>296</v>
      </c>
      <c r="D381" s="141"/>
      <c r="E381" s="106" t="s">
        <v>297</v>
      </c>
    </row>
    <row r="382" spans="2:5" x14ac:dyDescent="0.35">
      <c r="D382" s="37" t="s">
        <v>10</v>
      </c>
      <c r="E382" s="18" t="s">
        <v>298</v>
      </c>
    </row>
    <row r="383" spans="2:5" x14ac:dyDescent="0.35">
      <c r="D383" s="37" t="s">
        <v>12</v>
      </c>
      <c r="E383" s="18" t="s">
        <v>299</v>
      </c>
    </row>
    <row r="384" spans="2:5" x14ac:dyDescent="0.35">
      <c r="D384" s="37" t="s">
        <v>14</v>
      </c>
      <c r="E384" s="18" t="s">
        <v>300</v>
      </c>
    </row>
    <row r="385" spans="3:5" x14ac:dyDescent="0.35">
      <c r="D385" s="37" t="s">
        <v>135</v>
      </c>
      <c r="E385" s="18" t="s">
        <v>301</v>
      </c>
    </row>
    <row r="386" spans="3:5" x14ac:dyDescent="0.35">
      <c r="D386" s="37" t="s">
        <v>265</v>
      </c>
      <c r="E386" s="18" t="s">
        <v>302</v>
      </c>
    </row>
    <row r="387" spans="3:5" x14ac:dyDescent="0.35">
      <c r="D387" s="37" t="s">
        <v>44</v>
      </c>
      <c r="E387" s="18" t="s">
        <v>303</v>
      </c>
    </row>
    <row r="388" spans="3:5" x14ac:dyDescent="0.35">
      <c r="D388" s="38" t="s">
        <v>267</v>
      </c>
      <c r="E388" s="18" t="s">
        <v>304</v>
      </c>
    </row>
    <row r="389" spans="3:5" x14ac:dyDescent="0.35">
      <c r="D389" s="38" t="s">
        <v>305</v>
      </c>
      <c r="E389" s="18" t="s">
        <v>306</v>
      </c>
    </row>
    <row r="390" spans="3:5" x14ac:dyDescent="0.35">
      <c r="D390" s="38" t="s">
        <v>36</v>
      </c>
      <c r="E390" s="18" t="s">
        <v>307</v>
      </c>
    </row>
    <row r="391" spans="3:5" x14ac:dyDescent="0.35">
      <c r="D391" s="37" t="s">
        <v>38</v>
      </c>
      <c r="E391" s="18" t="s">
        <v>308</v>
      </c>
    </row>
    <row r="394" spans="3:5" x14ac:dyDescent="0.35">
      <c r="C394" s="21" t="s">
        <v>5</v>
      </c>
      <c r="D394" s="21" t="s">
        <v>6</v>
      </c>
      <c r="E394" s="20" t="s">
        <v>7</v>
      </c>
    </row>
    <row r="395" spans="3:5" x14ac:dyDescent="0.35">
      <c r="C395" s="140" t="s">
        <v>309</v>
      </c>
      <c r="D395" s="141"/>
      <c r="E395" s="106" t="s">
        <v>310</v>
      </c>
    </row>
    <row r="396" spans="3:5" x14ac:dyDescent="0.35">
      <c r="D396" s="37" t="s">
        <v>10</v>
      </c>
      <c r="E396" s="18" t="s">
        <v>311</v>
      </c>
    </row>
    <row r="397" spans="3:5" x14ac:dyDescent="0.35">
      <c r="D397" s="37" t="s">
        <v>12</v>
      </c>
      <c r="E397" s="18" t="s">
        <v>312</v>
      </c>
    </row>
    <row r="398" spans="3:5" x14ac:dyDescent="0.35">
      <c r="D398" s="37" t="s">
        <v>14</v>
      </c>
      <c r="E398" s="18" t="s">
        <v>313</v>
      </c>
    </row>
    <row r="399" spans="3:5" x14ac:dyDescent="0.35">
      <c r="D399" s="37" t="s">
        <v>135</v>
      </c>
      <c r="E399" s="18" t="s">
        <v>314</v>
      </c>
    </row>
    <row r="400" spans="3:5" x14ac:dyDescent="0.35">
      <c r="D400" s="37" t="s">
        <v>265</v>
      </c>
      <c r="E400" s="18" t="s">
        <v>315</v>
      </c>
    </row>
    <row r="401" spans="4:5" x14ac:dyDescent="0.35">
      <c r="D401" s="37" t="s">
        <v>44</v>
      </c>
      <c r="E401" s="18" t="s">
        <v>316</v>
      </c>
    </row>
    <row r="402" spans="4:5" x14ac:dyDescent="0.35">
      <c r="D402" s="38" t="s">
        <v>267</v>
      </c>
      <c r="E402" s="18" t="s">
        <v>317</v>
      </c>
    </row>
    <row r="403" spans="4:5" x14ac:dyDescent="0.35">
      <c r="D403" s="38" t="s">
        <v>305</v>
      </c>
      <c r="E403" s="18" t="s">
        <v>318</v>
      </c>
    </row>
    <row r="404" spans="4:5" x14ac:dyDescent="0.35">
      <c r="D404" s="38" t="s">
        <v>36</v>
      </c>
      <c r="E404" s="18" t="s">
        <v>319</v>
      </c>
    </row>
    <row r="405" spans="4:5" x14ac:dyDescent="0.35">
      <c r="D405" s="37" t="s">
        <v>38</v>
      </c>
      <c r="E405" s="18" t="s">
        <v>320</v>
      </c>
    </row>
  </sheetData>
  <autoFilter ref="D7:D405" xr:uid="{D394776F-9A8F-4534-B223-0924C20FF374}"/>
  <mergeCells count="44">
    <mergeCell ref="C16:D16"/>
    <mergeCell ref="C374:D374"/>
    <mergeCell ref="C381:D381"/>
    <mergeCell ref="C395:D395"/>
    <mergeCell ref="B7:C7"/>
    <mergeCell ref="B9:C9"/>
    <mergeCell ref="C340:E341"/>
    <mergeCell ref="D339:E339"/>
    <mergeCell ref="A262:E263"/>
    <mergeCell ref="C255:C261"/>
    <mergeCell ref="C225:C232"/>
    <mergeCell ref="D232:E232"/>
    <mergeCell ref="C235:C242"/>
    <mergeCell ref="C245:C252"/>
    <mergeCell ref="D191:E191"/>
    <mergeCell ref="C160:D160"/>
    <mergeCell ref="C35:D35"/>
    <mergeCell ref="C57:D57"/>
    <mergeCell ref="C343:D343"/>
    <mergeCell ref="C112:D112"/>
    <mergeCell ref="C93:D93"/>
    <mergeCell ref="C128:D128"/>
    <mergeCell ref="C144:D144"/>
    <mergeCell ref="C75:D75"/>
    <mergeCell ref="C157:E158"/>
    <mergeCell ref="D156:E156"/>
    <mergeCell ref="C268:D268"/>
    <mergeCell ref="C279:D279"/>
    <mergeCell ref="C176:D176"/>
    <mergeCell ref="C215:C221"/>
    <mergeCell ref="C224:D224"/>
    <mergeCell ref="C234:D234"/>
    <mergeCell ref="C357:D357"/>
    <mergeCell ref="C327:D327"/>
    <mergeCell ref="C291:D291"/>
    <mergeCell ref="C303:D303"/>
    <mergeCell ref="C315:D315"/>
    <mergeCell ref="C244:D244"/>
    <mergeCell ref="C254:D254"/>
    <mergeCell ref="C194:D194"/>
    <mergeCell ref="C195:C201"/>
    <mergeCell ref="C204:D204"/>
    <mergeCell ref="C214:D214"/>
    <mergeCell ref="C205:C211"/>
  </mergeCells>
  <hyperlinks>
    <hyperlink ref="C191" location="'Inspection cases'!A1" display="INSPECTION CASES" xr:uid="{CFAB02EC-98F8-4AE9-907D-E9478302C227}"/>
    <hyperlink ref="C339" location="'General inquiry &amp; referral case'!A1" display="GENERAL INQUIRY &amp; REFERRAL CASES" xr:uid="{800DCD2E-5098-41DC-8948-234D0FD622DE}"/>
    <hyperlink ref="C264" location="'Free riders'!A1" display="FREE RIDERS" xr:uid="{B242F676-746A-42B5-81A2-34EB8A549A5B}"/>
    <hyperlink ref="C12" location="'Producer and PROs registered'!A1" display="PRODUCER AND PROS REGISTERED" xr:uid="{BE992CA2-77D6-4E0F-A35A-E6FA9CA4051E}"/>
    <hyperlink ref="C53" location="'Supply report submission'!A1" display="SUPPLY REPORT SUBMISSION" xr:uid="{FDE8CCE7-0CA3-4EA2-80E9-093A883AE20D}"/>
    <hyperlink ref="C108" location="'Performance report submission'!A1" display="PERFORMANCE REPORT SUBMISSION" xr:uid="{BCF54C25-D900-4DB9-A484-F1F387CE3256}"/>
    <hyperlink ref="C370" location="'Support interactions'!A1" display="SUPPORT INTERACTIONS" xr:uid="{F5C6B6D5-DC88-48FB-A697-0226566C3750}"/>
    <hyperlink ref="C156" location="Adjustments!A1" display="ADJUSTMENTS" xr:uid="{C290DCE7-BBE5-4650-A864-C63962DBB921}"/>
  </hyperlink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BB0AE-35DF-44DB-A2D9-43D10D884E9F}">
  <dimension ref="B1:G53"/>
  <sheetViews>
    <sheetView showGridLines="0" workbookViewId="0">
      <selection activeCell="K45" sqref="K45"/>
    </sheetView>
  </sheetViews>
  <sheetFormatPr defaultColWidth="8.81640625" defaultRowHeight="15.5" x14ac:dyDescent="0.35"/>
  <cols>
    <col min="1" max="1" width="8.81640625" style="28"/>
    <col min="2" max="2" width="30.54296875" style="28" customWidth="1"/>
    <col min="3" max="10" width="15.54296875" style="28" customWidth="1"/>
    <col min="11" max="16384" width="8.81640625" style="28"/>
  </cols>
  <sheetData>
    <row r="1" spans="2:7" x14ac:dyDescent="0.35">
      <c r="B1" s="1"/>
    </row>
    <row r="2" spans="2:7" x14ac:dyDescent="0.35">
      <c r="B2" s="1"/>
    </row>
    <row r="3" spans="2:7" x14ac:dyDescent="0.35">
      <c r="B3" s="1"/>
    </row>
    <row r="4" spans="2:7" x14ac:dyDescent="0.35">
      <c r="B4" s="1"/>
    </row>
    <row r="5" spans="2:7" x14ac:dyDescent="0.35">
      <c r="B5" s="1"/>
    </row>
    <row r="6" spans="2:7" x14ac:dyDescent="0.35">
      <c r="B6" s="24" t="s">
        <v>0</v>
      </c>
    </row>
    <row r="7" spans="2:7" x14ac:dyDescent="0.35">
      <c r="B7" s="1"/>
    </row>
    <row r="8" spans="2:7" x14ac:dyDescent="0.35">
      <c r="B8" s="123" t="s">
        <v>374</v>
      </c>
    </row>
    <row r="9" spans="2:7" x14ac:dyDescent="0.35">
      <c r="B9" s="58"/>
    </row>
    <row r="10" spans="2:7" x14ac:dyDescent="0.35">
      <c r="B10" s="98" t="s">
        <v>321</v>
      </c>
    </row>
    <row r="11" spans="2:7" x14ac:dyDescent="0.35">
      <c r="B11" s="1"/>
    </row>
    <row r="12" spans="2:7" x14ac:dyDescent="0.35">
      <c r="B12" s="29" t="s">
        <v>322</v>
      </c>
    </row>
    <row r="14" spans="2:7" x14ac:dyDescent="0.35">
      <c r="B14" s="47" t="s">
        <v>323</v>
      </c>
    </row>
    <row r="16" spans="2:7" x14ac:dyDescent="0.35">
      <c r="B16" s="59" t="s">
        <v>10</v>
      </c>
      <c r="C16" s="48">
        <v>2021</v>
      </c>
      <c r="D16" s="48">
        <v>2022</v>
      </c>
      <c r="E16" s="48">
        <v>2023</v>
      </c>
      <c r="F16" s="48">
        <v>2024</v>
      </c>
      <c r="G16" s="48">
        <v>2025</v>
      </c>
    </row>
    <row r="17" spans="2:7" x14ac:dyDescent="0.35">
      <c r="B17" s="49" t="s">
        <v>12</v>
      </c>
      <c r="C17" s="50">
        <v>183</v>
      </c>
      <c r="D17" s="50">
        <v>189</v>
      </c>
      <c r="E17" s="50">
        <v>171</v>
      </c>
      <c r="F17" s="50">
        <v>150</v>
      </c>
      <c r="G17" s="50">
        <v>137</v>
      </c>
    </row>
    <row r="18" spans="2:7" x14ac:dyDescent="0.35">
      <c r="B18" s="49" t="s">
        <v>14</v>
      </c>
      <c r="C18" s="50">
        <v>883</v>
      </c>
      <c r="D18" s="50">
        <v>1161</v>
      </c>
      <c r="E18" s="50">
        <v>1564</v>
      </c>
      <c r="F18" s="50">
        <v>1763</v>
      </c>
      <c r="G18" s="50">
        <v>2036</v>
      </c>
    </row>
    <row r="19" spans="2:7" x14ac:dyDescent="0.35">
      <c r="B19" s="49" t="s">
        <v>324</v>
      </c>
      <c r="C19" s="50">
        <v>125</v>
      </c>
      <c r="D19" s="50">
        <v>282</v>
      </c>
      <c r="E19" s="50">
        <v>408</v>
      </c>
      <c r="F19" s="50">
        <v>436</v>
      </c>
      <c r="G19" s="50" t="s">
        <v>325</v>
      </c>
    </row>
    <row r="20" spans="2:7" x14ac:dyDescent="0.35">
      <c r="B20" s="64" t="s">
        <v>18</v>
      </c>
      <c r="C20" s="65"/>
      <c r="D20" s="50">
        <v>119</v>
      </c>
      <c r="E20" s="50">
        <v>195</v>
      </c>
      <c r="F20" s="50">
        <v>215</v>
      </c>
      <c r="G20" s="50">
        <v>181</v>
      </c>
    </row>
    <row r="21" spans="2:7" x14ac:dyDescent="0.35">
      <c r="B21" s="64" t="s">
        <v>20</v>
      </c>
      <c r="C21" s="65"/>
      <c r="D21" s="50">
        <v>6</v>
      </c>
      <c r="E21" s="50">
        <v>4</v>
      </c>
      <c r="F21" s="50">
        <v>6</v>
      </c>
      <c r="G21" s="50">
        <v>6</v>
      </c>
    </row>
    <row r="22" spans="2:7" x14ac:dyDescent="0.35">
      <c r="B22" s="64" t="s">
        <v>22</v>
      </c>
      <c r="C22" s="65"/>
      <c r="D22" s="50">
        <v>5</v>
      </c>
      <c r="E22" s="50">
        <v>5</v>
      </c>
      <c r="F22" s="50">
        <v>4</v>
      </c>
      <c r="G22" s="50">
        <v>4</v>
      </c>
    </row>
    <row r="23" spans="2:7" x14ac:dyDescent="0.35">
      <c r="B23" s="66" t="s">
        <v>24</v>
      </c>
      <c r="C23" s="65"/>
      <c r="D23" s="50">
        <v>12</v>
      </c>
      <c r="E23" s="50">
        <v>13</v>
      </c>
      <c r="F23" s="50">
        <v>13</v>
      </c>
      <c r="G23" s="50">
        <v>14</v>
      </c>
    </row>
    <row r="24" spans="2:7" ht="31" x14ac:dyDescent="0.35">
      <c r="B24" s="66" t="s">
        <v>26</v>
      </c>
      <c r="C24" s="65"/>
      <c r="D24" s="50">
        <v>101</v>
      </c>
      <c r="E24" s="50">
        <v>144</v>
      </c>
      <c r="F24" s="50">
        <v>147</v>
      </c>
      <c r="G24" s="50">
        <v>130</v>
      </c>
    </row>
    <row r="25" spans="2:7" x14ac:dyDescent="0.35">
      <c r="B25" s="66" t="s">
        <v>28</v>
      </c>
      <c r="C25" s="65"/>
      <c r="D25" s="50">
        <v>25</v>
      </c>
      <c r="E25" s="50">
        <v>31</v>
      </c>
      <c r="F25" s="50">
        <v>34</v>
      </c>
      <c r="G25" s="50">
        <v>37</v>
      </c>
    </row>
    <row r="26" spans="2:7" ht="31" x14ac:dyDescent="0.35">
      <c r="B26" s="66" t="s">
        <v>30</v>
      </c>
      <c r="C26" s="65"/>
      <c r="D26" s="50">
        <v>14</v>
      </c>
      <c r="E26" s="50">
        <v>16</v>
      </c>
      <c r="F26" s="50">
        <v>17</v>
      </c>
      <c r="G26" s="50">
        <v>18</v>
      </c>
    </row>
    <row r="27" spans="2:7" x14ac:dyDescent="0.35">
      <c r="B27" s="49" t="s">
        <v>32</v>
      </c>
      <c r="C27" s="50">
        <v>184</v>
      </c>
      <c r="D27" s="50">
        <v>198</v>
      </c>
      <c r="E27" s="50">
        <v>198</v>
      </c>
      <c r="F27" s="50">
        <v>202</v>
      </c>
      <c r="G27" s="50">
        <v>213</v>
      </c>
    </row>
    <row r="28" spans="2:7" x14ac:dyDescent="0.35">
      <c r="B28" s="49" t="s">
        <v>34</v>
      </c>
      <c r="C28" s="65"/>
      <c r="D28" s="50">
        <v>60</v>
      </c>
      <c r="E28" s="50">
        <v>68</v>
      </c>
      <c r="F28" s="50">
        <v>69</v>
      </c>
      <c r="G28" s="50">
        <v>69</v>
      </c>
    </row>
    <row r="29" spans="2:7" x14ac:dyDescent="0.35">
      <c r="B29" s="49" t="s">
        <v>36</v>
      </c>
      <c r="C29" s="50">
        <v>475</v>
      </c>
      <c r="D29" s="50">
        <v>489</v>
      </c>
      <c r="E29" s="50">
        <v>486</v>
      </c>
      <c r="F29" s="50">
        <v>492</v>
      </c>
      <c r="G29" s="50">
        <v>471</v>
      </c>
    </row>
    <row r="30" spans="2:7" x14ac:dyDescent="0.35">
      <c r="B30" s="56" t="s">
        <v>38</v>
      </c>
      <c r="C30" s="57">
        <v>1850</v>
      </c>
      <c r="D30" s="57">
        <v>2379</v>
      </c>
      <c r="E30" s="57">
        <v>2895</v>
      </c>
      <c r="F30" s="57">
        <v>3112</v>
      </c>
      <c r="G30" s="57">
        <v>3316</v>
      </c>
    </row>
    <row r="31" spans="2:7" x14ac:dyDescent="0.35">
      <c r="B31" s="28" t="s">
        <v>326</v>
      </c>
    </row>
    <row r="32" spans="2:7" ht="15.65" customHeight="1" x14ac:dyDescent="0.35">
      <c r="B32" s="28" t="s">
        <v>327</v>
      </c>
    </row>
    <row r="33" spans="2:7" x14ac:dyDescent="0.35">
      <c r="D33" s="67"/>
      <c r="E33" s="67"/>
      <c r="F33" s="67"/>
      <c r="G33" s="67"/>
    </row>
    <row r="35" spans="2:7" x14ac:dyDescent="0.35">
      <c r="B35" s="47" t="s">
        <v>40</v>
      </c>
    </row>
    <row r="36" spans="2:7" x14ac:dyDescent="0.35">
      <c r="B36" s="28" t="s">
        <v>328</v>
      </c>
    </row>
    <row r="37" spans="2:7" x14ac:dyDescent="0.35">
      <c r="B37" s="59" t="s">
        <v>10</v>
      </c>
      <c r="C37" s="117">
        <v>2021</v>
      </c>
      <c r="D37" s="117">
        <v>2022</v>
      </c>
      <c r="E37" s="48">
        <v>2023</v>
      </c>
      <c r="F37" s="48">
        <v>2024</v>
      </c>
      <c r="G37" s="48">
        <v>2025</v>
      </c>
    </row>
    <row r="38" spans="2:7" x14ac:dyDescent="0.35">
      <c r="B38" s="49" t="s">
        <v>12</v>
      </c>
      <c r="C38" s="118">
        <v>5</v>
      </c>
      <c r="D38" s="118">
        <v>8</v>
      </c>
      <c r="E38" s="50">
        <v>11</v>
      </c>
      <c r="F38" s="50">
        <v>11</v>
      </c>
      <c r="G38" s="50">
        <v>9</v>
      </c>
    </row>
    <row r="39" spans="2:7" x14ac:dyDescent="0.35">
      <c r="B39" s="49" t="s">
        <v>14</v>
      </c>
      <c r="C39" s="118">
        <v>3</v>
      </c>
      <c r="D39" s="118">
        <v>4</v>
      </c>
      <c r="E39" s="50">
        <v>4</v>
      </c>
      <c r="F39" s="50">
        <v>4</v>
      </c>
      <c r="G39" s="50">
        <v>4</v>
      </c>
    </row>
    <row r="40" spans="2:7" x14ac:dyDescent="0.35">
      <c r="B40" s="49" t="s">
        <v>324</v>
      </c>
      <c r="C40" s="118">
        <v>15</v>
      </c>
      <c r="D40" s="118">
        <v>20</v>
      </c>
      <c r="E40" s="50">
        <v>20</v>
      </c>
      <c r="F40" s="50">
        <v>18</v>
      </c>
      <c r="G40" s="50" t="s">
        <v>329</v>
      </c>
    </row>
    <row r="41" spans="2:7" x14ac:dyDescent="0.35">
      <c r="B41" s="64" t="s">
        <v>18</v>
      </c>
      <c r="C41" s="118">
        <v>3</v>
      </c>
      <c r="D41" s="118">
        <v>4</v>
      </c>
      <c r="E41" s="50">
        <v>3</v>
      </c>
      <c r="F41" s="50">
        <v>3</v>
      </c>
      <c r="G41" s="50">
        <v>3</v>
      </c>
    </row>
    <row r="42" spans="2:7" x14ac:dyDescent="0.35">
      <c r="B42" s="64" t="s">
        <v>20</v>
      </c>
      <c r="C42" s="118">
        <v>1</v>
      </c>
      <c r="D42" s="118">
        <v>1</v>
      </c>
      <c r="E42" s="50">
        <v>1</v>
      </c>
      <c r="F42" s="50">
        <v>1</v>
      </c>
      <c r="G42" s="50">
        <v>1</v>
      </c>
    </row>
    <row r="43" spans="2:7" x14ac:dyDescent="0.35">
      <c r="B43" s="64" t="s">
        <v>22</v>
      </c>
      <c r="C43" s="118">
        <v>1</v>
      </c>
      <c r="D43" s="118">
        <v>1</v>
      </c>
      <c r="E43" s="50">
        <v>1</v>
      </c>
      <c r="F43" s="50">
        <v>1</v>
      </c>
      <c r="G43" s="50">
        <v>1</v>
      </c>
    </row>
    <row r="44" spans="2:7" x14ac:dyDescent="0.35">
      <c r="B44" s="66" t="s">
        <v>24</v>
      </c>
      <c r="C44" s="118">
        <v>1</v>
      </c>
      <c r="D44" s="118">
        <v>2</v>
      </c>
      <c r="E44" s="50">
        <v>2</v>
      </c>
      <c r="F44" s="50">
        <v>2</v>
      </c>
      <c r="G44" s="50">
        <v>2</v>
      </c>
    </row>
    <row r="45" spans="2:7" ht="31" x14ac:dyDescent="0.35">
      <c r="B45" s="66" t="s">
        <v>26</v>
      </c>
      <c r="C45" s="118">
        <v>3</v>
      </c>
      <c r="D45" s="118">
        <v>4</v>
      </c>
      <c r="E45" s="50">
        <v>3</v>
      </c>
      <c r="F45" s="50">
        <v>3</v>
      </c>
      <c r="G45" s="50">
        <v>2</v>
      </c>
    </row>
    <row r="46" spans="2:7" x14ac:dyDescent="0.35">
      <c r="B46" s="66" t="s">
        <v>28</v>
      </c>
      <c r="C46" s="118">
        <v>3</v>
      </c>
      <c r="D46" s="118">
        <v>4</v>
      </c>
      <c r="E46" s="50">
        <v>5</v>
      </c>
      <c r="F46" s="50">
        <v>4</v>
      </c>
      <c r="G46" s="50">
        <v>4</v>
      </c>
    </row>
    <row r="47" spans="2:7" ht="31" x14ac:dyDescent="0.35">
      <c r="B47" s="66" t="s">
        <v>30</v>
      </c>
      <c r="C47" s="118">
        <v>3</v>
      </c>
      <c r="D47" s="118">
        <v>4</v>
      </c>
      <c r="E47" s="50">
        <v>5</v>
      </c>
      <c r="F47" s="50">
        <v>4</v>
      </c>
      <c r="G47" s="50">
        <v>4</v>
      </c>
    </row>
    <row r="48" spans="2:7" x14ac:dyDescent="0.35">
      <c r="B48" s="49" t="s">
        <v>32</v>
      </c>
      <c r="C48" s="118">
        <v>13</v>
      </c>
      <c r="D48" s="118">
        <v>14</v>
      </c>
      <c r="E48" s="50">
        <v>14</v>
      </c>
      <c r="F48" s="50">
        <v>15</v>
      </c>
      <c r="G48" s="50">
        <v>14</v>
      </c>
    </row>
    <row r="49" spans="2:7" x14ac:dyDescent="0.35">
      <c r="B49" s="49" t="s">
        <v>34</v>
      </c>
      <c r="C49" s="120"/>
      <c r="D49" s="118">
        <v>3</v>
      </c>
      <c r="E49" s="50">
        <v>4</v>
      </c>
      <c r="F49" s="50">
        <v>3</v>
      </c>
      <c r="G49" s="50">
        <v>2</v>
      </c>
    </row>
    <row r="50" spans="2:7" x14ac:dyDescent="0.35">
      <c r="B50" s="49" t="s">
        <v>36</v>
      </c>
      <c r="C50" s="118">
        <v>6</v>
      </c>
      <c r="D50" s="118">
        <v>6</v>
      </c>
      <c r="E50" s="50">
        <v>7</v>
      </c>
      <c r="F50" s="50">
        <v>7</v>
      </c>
      <c r="G50" s="50">
        <v>7</v>
      </c>
    </row>
    <row r="51" spans="2:7" x14ac:dyDescent="0.35">
      <c r="B51" s="56" t="s">
        <v>38</v>
      </c>
      <c r="C51" s="119">
        <f>C38+C39+C40+C48+C50+C49</f>
        <v>42</v>
      </c>
      <c r="D51" s="119">
        <f>D38+D39+D40+D48+D50+D49</f>
        <v>55</v>
      </c>
      <c r="E51" s="57">
        <v>60</v>
      </c>
      <c r="F51" s="57">
        <v>58</v>
      </c>
      <c r="G51" s="57">
        <v>53</v>
      </c>
    </row>
    <row r="52" spans="2:7" x14ac:dyDescent="0.35">
      <c r="B52" s="28" t="s">
        <v>330</v>
      </c>
      <c r="C52" s="67"/>
      <c r="D52" s="67"/>
      <c r="E52" s="67"/>
    </row>
    <row r="53" spans="2:7" x14ac:dyDescent="0.35">
      <c r="B53" s="28" t="s">
        <v>331</v>
      </c>
    </row>
  </sheetData>
  <hyperlinks>
    <hyperlink ref="B10" location="Metadata!A1" display="Back to Metadata" xr:uid="{47527B10-6EBB-434D-A5D9-5985D429B726}"/>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9D459-85F1-47E7-9656-45EBB32F62D4}">
  <dimension ref="B1:J64"/>
  <sheetViews>
    <sheetView showGridLines="0" workbookViewId="0">
      <selection activeCell="M21" sqref="M21"/>
    </sheetView>
  </sheetViews>
  <sheetFormatPr defaultColWidth="8.81640625" defaultRowHeight="15.5" x14ac:dyDescent="0.35"/>
  <cols>
    <col min="1" max="1" width="8.81640625" style="28"/>
    <col min="2" max="2" width="40" style="28" customWidth="1"/>
    <col min="3" max="3" width="9.54296875" style="28" bestFit="1" customWidth="1"/>
    <col min="4" max="4" width="10.54296875" style="28" customWidth="1"/>
    <col min="5" max="5" width="9.54296875" style="28" bestFit="1" customWidth="1"/>
    <col min="6" max="19" width="10.54296875" style="28" customWidth="1"/>
    <col min="20" max="16384" width="8.81640625" style="28"/>
  </cols>
  <sheetData>
    <row r="1" spans="2:6" x14ac:dyDescent="0.35">
      <c r="B1" s="1"/>
      <c r="C1" s="28" t="s">
        <v>332</v>
      </c>
    </row>
    <row r="2" spans="2:6" x14ac:dyDescent="0.35">
      <c r="B2" s="1"/>
    </row>
    <row r="3" spans="2:6" x14ac:dyDescent="0.35">
      <c r="B3" s="1"/>
    </row>
    <row r="4" spans="2:6" x14ac:dyDescent="0.35">
      <c r="B4" s="1"/>
    </row>
    <row r="5" spans="2:6" x14ac:dyDescent="0.35">
      <c r="B5" s="1"/>
    </row>
    <row r="6" spans="2:6" x14ac:dyDescent="0.35">
      <c r="B6" s="24" t="s">
        <v>0</v>
      </c>
    </row>
    <row r="7" spans="2:6" x14ac:dyDescent="0.35">
      <c r="B7" s="1"/>
    </row>
    <row r="8" spans="2:6" x14ac:dyDescent="0.35">
      <c r="B8" s="123" t="s">
        <v>374</v>
      </c>
    </row>
    <row r="9" spans="2:6" x14ac:dyDescent="0.35">
      <c r="B9" s="58"/>
    </row>
    <row r="10" spans="2:6" x14ac:dyDescent="0.35">
      <c r="B10" s="98" t="s">
        <v>321</v>
      </c>
    </row>
    <row r="11" spans="2:6" x14ac:dyDescent="0.35">
      <c r="B11" s="1"/>
    </row>
    <row r="12" spans="2:6" x14ac:dyDescent="0.35">
      <c r="B12" s="28" t="s">
        <v>375</v>
      </c>
    </row>
    <row r="14" spans="2:6" x14ac:dyDescent="0.35">
      <c r="B14" s="47" t="s">
        <v>60</v>
      </c>
    </row>
    <row r="16" spans="2:6" x14ac:dyDescent="0.35">
      <c r="B16" s="59" t="s">
        <v>10</v>
      </c>
      <c r="C16" s="48">
        <v>2022</v>
      </c>
      <c r="D16" s="48">
        <v>2023</v>
      </c>
      <c r="E16" s="48">
        <v>2024</v>
      </c>
      <c r="F16" s="48">
        <v>2025</v>
      </c>
    </row>
    <row r="17" spans="2:6" x14ac:dyDescent="0.35">
      <c r="B17" s="49" t="s">
        <v>12</v>
      </c>
      <c r="C17" s="50">
        <v>163</v>
      </c>
      <c r="D17" s="50">
        <v>143</v>
      </c>
      <c r="E17" s="50">
        <v>140</v>
      </c>
      <c r="F17" s="50">
        <v>133</v>
      </c>
    </row>
    <row r="18" spans="2:6" x14ac:dyDescent="0.35">
      <c r="B18" s="49" t="s">
        <v>14</v>
      </c>
      <c r="C18" s="50">
        <v>1932</v>
      </c>
      <c r="D18" s="50">
        <v>1977</v>
      </c>
      <c r="E18" s="50">
        <v>1996</v>
      </c>
      <c r="F18" s="50">
        <v>2003</v>
      </c>
    </row>
    <row r="19" spans="2:6" x14ac:dyDescent="0.35">
      <c r="B19" s="49" t="s">
        <v>18</v>
      </c>
      <c r="C19" s="50">
        <v>165</v>
      </c>
      <c r="D19" s="50">
        <v>170</v>
      </c>
      <c r="E19" s="50">
        <v>169</v>
      </c>
      <c r="F19" s="50">
        <v>175</v>
      </c>
    </row>
    <row r="20" spans="2:6" x14ac:dyDescent="0.35">
      <c r="B20" s="49" t="s">
        <v>20</v>
      </c>
      <c r="C20" s="50">
        <v>7</v>
      </c>
      <c r="D20" s="50">
        <v>7</v>
      </c>
      <c r="E20" s="50">
        <v>6</v>
      </c>
      <c r="F20" s="50">
        <v>6</v>
      </c>
    </row>
    <row r="21" spans="2:6" x14ac:dyDescent="0.35">
      <c r="B21" s="49" t="s">
        <v>22</v>
      </c>
      <c r="C21" s="50">
        <v>4</v>
      </c>
      <c r="D21" s="50">
        <v>4</v>
      </c>
      <c r="E21" s="50">
        <v>4</v>
      </c>
      <c r="F21" s="50">
        <v>4</v>
      </c>
    </row>
    <row r="22" spans="2:6" x14ac:dyDescent="0.35">
      <c r="B22" s="63" t="s">
        <v>24</v>
      </c>
      <c r="C22" s="50">
        <v>14</v>
      </c>
      <c r="D22" s="50">
        <v>14</v>
      </c>
      <c r="E22" s="50">
        <v>14</v>
      </c>
      <c r="F22" s="50">
        <v>14</v>
      </c>
    </row>
    <row r="23" spans="2:6" x14ac:dyDescent="0.35">
      <c r="B23" s="49" t="s">
        <v>26</v>
      </c>
      <c r="C23" s="50">
        <v>133</v>
      </c>
      <c r="D23" s="50">
        <v>134</v>
      </c>
      <c r="E23" s="50">
        <v>136</v>
      </c>
      <c r="F23" s="50">
        <v>138</v>
      </c>
    </row>
    <row r="24" spans="2:6" x14ac:dyDescent="0.35">
      <c r="B24" s="63" t="s">
        <v>28</v>
      </c>
      <c r="C24" s="50">
        <v>39</v>
      </c>
      <c r="D24" s="50">
        <v>37</v>
      </c>
      <c r="E24" s="50">
        <v>38</v>
      </c>
      <c r="F24" s="50">
        <v>38</v>
      </c>
    </row>
    <row r="25" spans="2:6" x14ac:dyDescent="0.35">
      <c r="B25" s="63" t="s">
        <v>30</v>
      </c>
      <c r="C25" s="50">
        <v>22</v>
      </c>
      <c r="D25" s="50">
        <v>21</v>
      </c>
      <c r="E25" s="50">
        <v>23</v>
      </c>
      <c r="F25" s="50">
        <v>22</v>
      </c>
    </row>
    <row r="26" spans="2:6" x14ac:dyDescent="0.35">
      <c r="B26" s="49" t="s">
        <v>32</v>
      </c>
      <c r="C26" s="50">
        <v>222</v>
      </c>
      <c r="D26" s="50">
        <v>218</v>
      </c>
      <c r="E26" s="50">
        <v>220</v>
      </c>
      <c r="F26" s="50">
        <v>218</v>
      </c>
    </row>
    <row r="27" spans="2:6" x14ac:dyDescent="0.35">
      <c r="B27" s="49" t="s">
        <v>34</v>
      </c>
      <c r="C27" s="50">
        <v>69</v>
      </c>
      <c r="D27" s="50">
        <v>68</v>
      </c>
      <c r="E27" s="50">
        <v>67</v>
      </c>
      <c r="F27" s="50">
        <v>68</v>
      </c>
    </row>
    <row r="28" spans="2:6" x14ac:dyDescent="0.35">
      <c r="B28" s="49" t="s">
        <v>36</v>
      </c>
      <c r="C28" s="50">
        <v>467</v>
      </c>
      <c r="D28" s="50">
        <v>425</v>
      </c>
      <c r="E28" s="50">
        <v>433</v>
      </c>
      <c r="F28" s="50">
        <v>456</v>
      </c>
    </row>
    <row r="29" spans="2:6" x14ac:dyDescent="0.35">
      <c r="B29" s="56" t="s">
        <v>38</v>
      </c>
      <c r="C29" s="57">
        <v>3237</v>
      </c>
      <c r="D29" s="57">
        <v>3218</v>
      </c>
      <c r="E29" s="57">
        <v>3246</v>
      </c>
      <c r="F29" s="57">
        <v>3275</v>
      </c>
    </row>
    <row r="32" spans="2:6" x14ac:dyDescent="0.35">
      <c r="B32" s="47" t="s">
        <v>333</v>
      </c>
    </row>
    <row r="34" spans="2:6" x14ac:dyDescent="0.35">
      <c r="B34" s="59" t="s">
        <v>10</v>
      </c>
      <c r="C34" s="48">
        <v>2022</v>
      </c>
      <c r="D34" s="48">
        <v>2023</v>
      </c>
      <c r="E34" s="48">
        <v>2024</v>
      </c>
      <c r="F34" s="48">
        <v>2025</v>
      </c>
    </row>
    <row r="35" spans="2:6" x14ac:dyDescent="0.35">
      <c r="B35" s="49" t="s">
        <v>12</v>
      </c>
      <c r="C35" s="69">
        <v>0.4294</v>
      </c>
      <c r="D35" s="69">
        <v>0.73429999999999995</v>
      </c>
      <c r="E35" s="69">
        <v>0.76429999999999998</v>
      </c>
      <c r="F35" s="69">
        <v>0.78949999999999998</v>
      </c>
    </row>
    <row r="36" spans="2:6" x14ac:dyDescent="0.35">
      <c r="B36" s="49" t="s">
        <v>14</v>
      </c>
      <c r="C36" s="69">
        <v>0.3654</v>
      </c>
      <c r="D36" s="69">
        <v>0.50480000000000003</v>
      </c>
      <c r="E36" s="69">
        <v>0.5927</v>
      </c>
      <c r="F36" s="69">
        <v>0.67149999999999999</v>
      </c>
    </row>
    <row r="37" spans="2:6" x14ac:dyDescent="0.35">
      <c r="B37" s="49" t="s">
        <v>18</v>
      </c>
      <c r="C37" s="69">
        <v>0.37580000000000002</v>
      </c>
      <c r="D37" s="69">
        <v>0.43530000000000002</v>
      </c>
      <c r="E37" s="69">
        <v>0.55620000000000003</v>
      </c>
      <c r="F37" s="69">
        <v>0.64570000000000005</v>
      </c>
    </row>
    <row r="38" spans="2:6" x14ac:dyDescent="0.35">
      <c r="B38" s="49" t="s">
        <v>20</v>
      </c>
      <c r="C38" s="69">
        <v>0.42859999999999998</v>
      </c>
      <c r="D38" s="69">
        <v>0.57140000000000002</v>
      </c>
      <c r="E38" s="69">
        <v>0.66669999999999996</v>
      </c>
      <c r="F38" s="69">
        <v>0.66669999999999996</v>
      </c>
    </row>
    <row r="39" spans="2:6" x14ac:dyDescent="0.35">
      <c r="B39" s="49" t="s">
        <v>22</v>
      </c>
      <c r="C39" s="69">
        <v>0.5</v>
      </c>
      <c r="D39" s="69">
        <v>1</v>
      </c>
      <c r="E39" s="69">
        <v>0.75</v>
      </c>
      <c r="F39" s="69">
        <v>0.25</v>
      </c>
    </row>
    <row r="40" spans="2:6" x14ac:dyDescent="0.35">
      <c r="B40" s="63" t="s">
        <v>24</v>
      </c>
      <c r="C40" s="69">
        <v>0.42859999999999998</v>
      </c>
      <c r="D40" s="69">
        <v>0.71430000000000005</v>
      </c>
      <c r="E40" s="69">
        <v>0.78569999999999995</v>
      </c>
      <c r="F40" s="69">
        <v>0.71430000000000005</v>
      </c>
    </row>
    <row r="41" spans="2:6" ht="17.25" customHeight="1" x14ac:dyDescent="0.35">
      <c r="B41" s="49" t="s">
        <v>26</v>
      </c>
      <c r="C41" s="69">
        <v>0.42859999999999998</v>
      </c>
      <c r="D41" s="69">
        <v>0.48509999999999998</v>
      </c>
      <c r="E41" s="69">
        <v>0.58819999999999995</v>
      </c>
      <c r="F41" s="69">
        <v>0.59419999999999995</v>
      </c>
    </row>
    <row r="42" spans="2:6" x14ac:dyDescent="0.35">
      <c r="B42" s="63" t="s">
        <v>28</v>
      </c>
      <c r="C42" s="69">
        <v>0.3846</v>
      </c>
      <c r="D42" s="69">
        <v>0.56759999999999999</v>
      </c>
      <c r="E42" s="69">
        <v>0.68420000000000003</v>
      </c>
      <c r="F42" s="69">
        <v>0.71050000000000002</v>
      </c>
    </row>
    <row r="43" spans="2:6" x14ac:dyDescent="0.35">
      <c r="B43" s="63" t="s">
        <v>30</v>
      </c>
      <c r="C43" s="69">
        <v>0.5</v>
      </c>
      <c r="D43" s="69">
        <v>0.57140000000000002</v>
      </c>
      <c r="E43" s="69">
        <v>0.56520000000000004</v>
      </c>
      <c r="F43" s="69">
        <v>0.68179999999999996</v>
      </c>
    </row>
    <row r="44" spans="2:6" x14ac:dyDescent="0.35">
      <c r="B44" s="49" t="s">
        <v>32</v>
      </c>
      <c r="C44" s="69">
        <v>0.25230000000000002</v>
      </c>
      <c r="D44" s="69">
        <v>0.64219999999999999</v>
      </c>
      <c r="E44" s="69">
        <v>0.65910000000000002</v>
      </c>
      <c r="F44" s="69">
        <v>0.70179999999999998</v>
      </c>
    </row>
    <row r="45" spans="2:6" x14ac:dyDescent="0.35">
      <c r="B45" s="49" t="s">
        <v>34</v>
      </c>
      <c r="C45" s="69">
        <v>0.44929999999999998</v>
      </c>
      <c r="D45" s="69">
        <v>0.55879999999999996</v>
      </c>
      <c r="E45" s="69">
        <v>0.73180000000000001</v>
      </c>
      <c r="F45" s="69">
        <v>0.77939999999999998</v>
      </c>
    </row>
    <row r="46" spans="2:6" x14ac:dyDescent="0.35">
      <c r="B46" s="49" t="s">
        <v>36</v>
      </c>
      <c r="C46" s="69">
        <v>0.53749999999999998</v>
      </c>
      <c r="D46" s="69">
        <v>0.68469999999999998</v>
      </c>
      <c r="E46" s="69">
        <v>0.67210000000000003</v>
      </c>
      <c r="F46" s="69">
        <v>0.68640000000000001</v>
      </c>
    </row>
    <row r="47" spans="2:6" x14ac:dyDescent="0.35">
      <c r="B47" s="56" t="s">
        <v>38</v>
      </c>
      <c r="C47" s="53">
        <v>0.39229999999999998</v>
      </c>
      <c r="D47" s="53">
        <v>0.54749999999999999</v>
      </c>
      <c r="E47" s="53">
        <v>0.61799999999999999</v>
      </c>
      <c r="F47" s="53">
        <v>0.67849999999999999</v>
      </c>
    </row>
    <row r="50" spans="2:10" x14ac:dyDescent="0.35">
      <c r="B50" s="47" t="s">
        <v>334</v>
      </c>
    </row>
    <row r="52" spans="2:10" x14ac:dyDescent="0.35">
      <c r="B52" s="164" t="s">
        <v>335</v>
      </c>
      <c r="C52" s="75">
        <v>2022</v>
      </c>
      <c r="D52" s="76"/>
      <c r="E52" s="75">
        <v>2023</v>
      </c>
      <c r="F52" s="76"/>
      <c r="G52" s="75">
        <v>2024</v>
      </c>
      <c r="H52" s="76"/>
      <c r="I52" s="75">
        <v>2025</v>
      </c>
      <c r="J52" s="76"/>
    </row>
    <row r="53" spans="2:10" x14ac:dyDescent="0.35">
      <c r="B53" s="165"/>
      <c r="C53" s="70" t="s">
        <v>336</v>
      </c>
      <c r="D53" s="70" t="s">
        <v>337</v>
      </c>
      <c r="E53" s="70" t="s">
        <v>336</v>
      </c>
      <c r="F53" s="70" t="s">
        <v>337</v>
      </c>
      <c r="G53" s="70" t="s">
        <v>336</v>
      </c>
      <c r="H53" s="70" t="s">
        <v>337</v>
      </c>
      <c r="I53" s="70" t="s">
        <v>336</v>
      </c>
      <c r="J53" s="70" t="s">
        <v>337</v>
      </c>
    </row>
    <row r="54" spans="2:10" x14ac:dyDescent="0.35">
      <c r="B54" s="71" t="s">
        <v>10</v>
      </c>
      <c r="C54" s="77"/>
      <c r="D54" s="77"/>
      <c r="E54" s="77"/>
      <c r="F54" s="77"/>
      <c r="G54" s="77"/>
      <c r="H54" s="77"/>
      <c r="I54" s="77"/>
      <c r="J54" s="78"/>
    </row>
    <row r="55" spans="2:10" x14ac:dyDescent="0.35">
      <c r="B55" s="49" t="s">
        <v>12</v>
      </c>
      <c r="C55" s="74">
        <v>0.13400000000000001</v>
      </c>
      <c r="D55" s="74">
        <v>0.86599999999999999</v>
      </c>
      <c r="E55" s="74">
        <v>0.85699999999999998</v>
      </c>
      <c r="F55" s="74">
        <v>0.14299999999999999</v>
      </c>
      <c r="G55" s="74">
        <v>0.88700000000000001</v>
      </c>
      <c r="H55" s="74">
        <v>0.113</v>
      </c>
      <c r="I55" s="74">
        <v>0.9</v>
      </c>
      <c r="J55" s="74">
        <v>0.1</v>
      </c>
    </row>
    <row r="56" spans="2:10" x14ac:dyDescent="0.35">
      <c r="B56" s="49" t="s">
        <v>14</v>
      </c>
      <c r="C56" s="69">
        <v>0.78400000000000003</v>
      </c>
      <c r="D56" s="69">
        <v>0.216</v>
      </c>
      <c r="E56" s="69">
        <v>0.80700000000000005</v>
      </c>
      <c r="F56" s="69">
        <v>0.193</v>
      </c>
      <c r="G56" s="69">
        <v>0.73299999999999998</v>
      </c>
      <c r="H56" s="69">
        <v>0.26700000000000002</v>
      </c>
      <c r="I56" s="69">
        <v>0.876</v>
      </c>
      <c r="J56" s="69">
        <v>0.124</v>
      </c>
    </row>
    <row r="57" spans="2:10" x14ac:dyDescent="0.35">
      <c r="B57" s="49" t="s">
        <v>18</v>
      </c>
      <c r="C57" s="69">
        <v>0.58399999999999996</v>
      </c>
      <c r="D57" s="69">
        <v>0.41599999999999998</v>
      </c>
      <c r="E57" s="69">
        <v>0.57699999999999996</v>
      </c>
      <c r="F57" s="69">
        <v>0.42299999999999999</v>
      </c>
      <c r="G57" s="69">
        <v>0.60399999999999998</v>
      </c>
      <c r="H57" s="69">
        <v>0.39600000000000002</v>
      </c>
      <c r="I57" s="69">
        <v>0.64800000000000002</v>
      </c>
      <c r="J57" s="69">
        <v>0.35199999999999998</v>
      </c>
    </row>
    <row r="58" spans="2:10" x14ac:dyDescent="0.35">
      <c r="B58" s="49" t="s">
        <v>20</v>
      </c>
      <c r="C58" s="69">
        <v>0.40200000000000002</v>
      </c>
      <c r="D58" s="69">
        <v>0.59799999999999998</v>
      </c>
      <c r="E58" s="69">
        <v>0.58899999999999997</v>
      </c>
      <c r="F58" s="69">
        <v>0.41099999999999998</v>
      </c>
      <c r="G58" s="69">
        <v>0.54300000000000004</v>
      </c>
      <c r="H58" s="69">
        <v>0.45700000000000002</v>
      </c>
      <c r="I58" s="69">
        <v>0.81599999999999995</v>
      </c>
      <c r="J58" s="69">
        <v>0.184</v>
      </c>
    </row>
    <row r="59" spans="2:10" ht="17.25" customHeight="1" x14ac:dyDescent="0.35">
      <c r="B59" s="49" t="s">
        <v>26</v>
      </c>
      <c r="C59" s="69">
        <v>0.93700000000000006</v>
      </c>
      <c r="D59" s="69">
        <v>6.3E-2</v>
      </c>
      <c r="E59" s="69">
        <v>0.83296543129920853</v>
      </c>
      <c r="F59" s="69">
        <v>0.16700000000000001</v>
      </c>
      <c r="G59" s="69">
        <v>0.85199999999999998</v>
      </c>
      <c r="H59" s="69">
        <v>0.14799999999999999</v>
      </c>
      <c r="I59" s="69">
        <v>0.88600000000000001</v>
      </c>
      <c r="J59" s="69">
        <v>0.114</v>
      </c>
    </row>
    <row r="60" spans="2:10" x14ac:dyDescent="0.35">
      <c r="B60" s="63" t="s">
        <v>28</v>
      </c>
      <c r="C60" s="69">
        <v>0.42499999999999999</v>
      </c>
      <c r="D60" s="69">
        <v>0.57399999999999995</v>
      </c>
      <c r="E60" s="69">
        <v>0.57199999999999995</v>
      </c>
      <c r="F60" s="69">
        <v>0.42799999999999999</v>
      </c>
      <c r="G60" s="69">
        <v>0.49299999999999999</v>
      </c>
      <c r="H60" s="69">
        <v>0.50700000000000001</v>
      </c>
      <c r="I60" s="69">
        <v>0.49</v>
      </c>
      <c r="J60" s="69">
        <v>0.51</v>
      </c>
    </row>
    <row r="61" spans="2:10" x14ac:dyDescent="0.35">
      <c r="B61" s="49" t="s">
        <v>32</v>
      </c>
      <c r="C61" s="69">
        <v>0.52700000000000002</v>
      </c>
      <c r="D61" s="69">
        <v>0.47299999999999998</v>
      </c>
      <c r="E61" s="69">
        <v>0.78900000000000003</v>
      </c>
      <c r="F61" s="69">
        <v>0.21099999999999999</v>
      </c>
      <c r="G61" s="69">
        <v>0.875</v>
      </c>
      <c r="H61" s="69">
        <v>0.124</v>
      </c>
      <c r="I61" s="69">
        <v>0.79300000000000004</v>
      </c>
      <c r="J61" s="69">
        <v>0.20699999999999999</v>
      </c>
    </row>
    <row r="62" spans="2:10" x14ac:dyDescent="0.35">
      <c r="B62" s="49" t="s">
        <v>34</v>
      </c>
      <c r="C62" s="93">
        <v>0.31900000000000001</v>
      </c>
      <c r="D62" s="93">
        <v>0.68100000000000005</v>
      </c>
      <c r="E62" s="69">
        <v>0.53300000000000003</v>
      </c>
      <c r="F62" s="69">
        <v>0.46700000000000003</v>
      </c>
      <c r="G62" s="69">
        <v>0.94699999999999995</v>
      </c>
      <c r="H62" s="69">
        <v>5.2999999999999999E-2</v>
      </c>
      <c r="I62" s="69">
        <v>0.96399999999999997</v>
      </c>
      <c r="J62" s="69">
        <v>3.5999999999999997E-2</v>
      </c>
    </row>
    <row r="63" spans="2:10" x14ac:dyDescent="0.35">
      <c r="B63" s="49" t="s">
        <v>36</v>
      </c>
      <c r="C63" s="69">
        <v>0.66500000000000004</v>
      </c>
      <c r="D63" s="69">
        <v>0.33400000000000002</v>
      </c>
      <c r="E63" s="69">
        <v>0.72799999999999998</v>
      </c>
      <c r="F63" s="69">
        <v>0.27200000000000002</v>
      </c>
      <c r="G63" s="69">
        <v>0.78300000000000003</v>
      </c>
      <c r="H63" s="69">
        <v>0.217</v>
      </c>
      <c r="I63" s="69">
        <v>0.90800000000000003</v>
      </c>
      <c r="J63" s="69">
        <v>9.1999999999999998E-2</v>
      </c>
    </row>
    <row r="64" spans="2:10" x14ac:dyDescent="0.35">
      <c r="B64" s="56" t="s">
        <v>38</v>
      </c>
      <c r="C64" s="53">
        <v>0.75351659970390317</v>
      </c>
      <c r="D64" s="53">
        <v>0.24648340029609683</v>
      </c>
      <c r="E64" s="53">
        <v>0.79109688066224715</v>
      </c>
      <c r="F64" s="53">
        <v>0.20890311933775288</v>
      </c>
      <c r="G64" s="53">
        <v>0.75411965357016708</v>
      </c>
      <c r="H64" s="53">
        <v>0.24588034642983286</v>
      </c>
      <c r="I64" s="53">
        <v>0.87165085859489944</v>
      </c>
      <c r="J64" s="53">
        <v>0.12834914140510054</v>
      </c>
    </row>
  </sheetData>
  <sortState xmlns:xlrd2="http://schemas.microsoft.com/office/spreadsheetml/2017/richdata2" ref="M35:N39">
    <sortCondition ref="N35:N39"/>
  </sortState>
  <mergeCells count="1">
    <mergeCell ref="B52:B53"/>
  </mergeCells>
  <hyperlinks>
    <hyperlink ref="B10" location="Metadata!A1" display="Back to Metadata" xr:uid="{75F35CA8-0F9E-41B9-8AED-6BE635D2B74B}"/>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7FB0B-4D0A-48C5-8936-0378890AD884}">
  <dimension ref="B1:N61"/>
  <sheetViews>
    <sheetView showGridLines="0" zoomScaleNormal="100" workbookViewId="0">
      <selection activeCell="Q54" sqref="Q54"/>
    </sheetView>
  </sheetViews>
  <sheetFormatPr defaultColWidth="9.1796875" defaultRowHeight="15.5" x14ac:dyDescent="0.35"/>
  <cols>
    <col min="1" max="1" width="9.1796875" style="28"/>
    <col min="2" max="2" width="34" style="28" customWidth="1"/>
    <col min="3" max="12" width="10.54296875" style="28" customWidth="1"/>
    <col min="13" max="16384" width="9.1796875" style="28"/>
  </cols>
  <sheetData>
    <row r="1" spans="2:14" x14ac:dyDescent="0.35">
      <c r="B1" s="1"/>
    </row>
    <row r="2" spans="2:14" x14ac:dyDescent="0.35">
      <c r="B2" s="1"/>
    </row>
    <row r="3" spans="2:14" x14ac:dyDescent="0.35">
      <c r="B3" s="1"/>
    </row>
    <row r="4" spans="2:14" x14ac:dyDescent="0.35">
      <c r="B4" s="1"/>
    </row>
    <row r="5" spans="2:14" x14ac:dyDescent="0.35">
      <c r="B5" s="1"/>
    </row>
    <row r="6" spans="2:14" x14ac:dyDescent="0.35">
      <c r="B6" s="24" t="s">
        <v>0</v>
      </c>
    </row>
    <row r="7" spans="2:14" x14ac:dyDescent="0.35">
      <c r="B7" s="1"/>
    </row>
    <row r="8" spans="2:14" x14ac:dyDescent="0.35">
      <c r="B8" s="123" t="s">
        <v>374</v>
      </c>
    </row>
    <row r="9" spans="2:14" x14ac:dyDescent="0.35">
      <c r="B9" s="58"/>
    </row>
    <row r="10" spans="2:14" x14ac:dyDescent="0.35">
      <c r="B10" s="98" t="s">
        <v>321</v>
      </c>
    </row>
    <row r="11" spans="2:14" x14ac:dyDescent="0.35">
      <c r="B11" s="1"/>
    </row>
    <row r="12" spans="2:14" x14ac:dyDescent="0.35">
      <c r="B12" s="29" t="s">
        <v>338</v>
      </c>
    </row>
    <row r="13" spans="2:14" ht="25.5" customHeight="1" x14ac:dyDescent="0.35">
      <c r="B13" s="28" t="s">
        <v>339</v>
      </c>
    </row>
    <row r="14" spans="2:14" ht="24" customHeight="1" x14ac:dyDescent="0.35">
      <c r="B14" s="167" t="s">
        <v>340</v>
      </c>
      <c r="C14" s="167"/>
      <c r="D14" s="167"/>
      <c r="E14" s="167"/>
      <c r="F14" s="167"/>
      <c r="G14" s="167"/>
      <c r="H14" s="167"/>
      <c r="I14" s="167"/>
      <c r="J14" s="167"/>
      <c r="K14" s="167"/>
      <c r="L14" s="167"/>
      <c r="M14" s="167"/>
      <c r="N14" s="167"/>
    </row>
    <row r="16" spans="2:14" x14ac:dyDescent="0.35">
      <c r="B16" s="47" t="s">
        <v>80</v>
      </c>
    </row>
    <row r="18" spans="2:7" x14ac:dyDescent="0.35">
      <c r="B18" s="59" t="s">
        <v>10</v>
      </c>
      <c r="C18" s="48">
        <v>2021</v>
      </c>
      <c r="D18" s="48">
        <v>2022</v>
      </c>
      <c r="E18" s="48">
        <v>2023</v>
      </c>
      <c r="F18" s="48">
        <v>2024</v>
      </c>
      <c r="G18" s="48">
        <v>2025</v>
      </c>
    </row>
    <row r="19" spans="2:7" x14ac:dyDescent="0.35">
      <c r="B19" s="49" t="s">
        <v>12</v>
      </c>
      <c r="C19" s="65"/>
      <c r="D19" s="50">
        <v>75</v>
      </c>
      <c r="E19" s="50">
        <v>62</v>
      </c>
      <c r="F19" s="50">
        <v>58</v>
      </c>
      <c r="G19" s="50">
        <v>57</v>
      </c>
    </row>
    <row r="20" spans="2:7" x14ac:dyDescent="0.35">
      <c r="B20" s="49" t="s">
        <v>18</v>
      </c>
      <c r="C20" s="65"/>
      <c r="D20" s="65"/>
      <c r="E20" s="50">
        <v>133</v>
      </c>
      <c r="F20" s="50">
        <v>133</v>
      </c>
      <c r="G20" s="50">
        <v>131</v>
      </c>
    </row>
    <row r="21" spans="2:7" x14ac:dyDescent="0.35">
      <c r="B21" s="49" t="s">
        <v>20</v>
      </c>
      <c r="C21" s="65"/>
      <c r="D21" s="65"/>
      <c r="E21" s="50">
        <v>2</v>
      </c>
      <c r="F21" s="50">
        <v>4</v>
      </c>
      <c r="G21" s="50">
        <v>2</v>
      </c>
    </row>
    <row r="22" spans="2:7" x14ac:dyDescent="0.35">
      <c r="B22" s="49" t="s">
        <v>22</v>
      </c>
      <c r="C22" s="65"/>
      <c r="D22" s="65"/>
      <c r="E22" s="50">
        <v>1</v>
      </c>
      <c r="F22" s="50">
        <v>0</v>
      </c>
      <c r="G22" s="50">
        <v>2</v>
      </c>
    </row>
    <row r="23" spans="2:7" x14ac:dyDescent="0.35">
      <c r="B23" s="63" t="s">
        <v>24</v>
      </c>
      <c r="C23" s="65"/>
      <c r="D23" s="65"/>
      <c r="E23" s="50">
        <v>5</v>
      </c>
      <c r="F23" s="50">
        <v>5</v>
      </c>
      <c r="G23" s="50">
        <v>6</v>
      </c>
    </row>
    <row r="24" spans="2:7" x14ac:dyDescent="0.35">
      <c r="B24" s="63" t="s">
        <v>26</v>
      </c>
      <c r="C24" s="65"/>
      <c r="D24" s="65"/>
      <c r="E24" s="50">
        <v>44</v>
      </c>
      <c r="F24" s="50">
        <v>39</v>
      </c>
      <c r="G24" s="50">
        <v>35</v>
      </c>
    </row>
    <row r="25" spans="2:7" x14ac:dyDescent="0.35">
      <c r="B25" s="63" t="s">
        <v>28</v>
      </c>
      <c r="C25" s="65"/>
      <c r="D25" s="65"/>
      <c r="E25" s="50">
        <v>34</v>
      </c>
      <c r="F25" s="50">
        <v>31</v>
      </c>
      <c r="G25" s="50">
        <v>22</v>
      </c>
    </row>
    <row r="26" spans="2:7" x14ac:dyDescent="0.35">
      <c r="B26" s="49" t="s">
        <v>32</v>
      </c>
      <c r="C26" s="65"/>
      <c r="D26" s="50">
        <v>243</v>
      </c>
      <c r="E26" s="50">
        <v>204</v>
      </c>
      <c r="F26" s="50">
        <v>203</v>
      </c>
      <c r="G26" s="50">
        <v>194</v>
      </c>
    </row>
    <row r="27" spans="2:7" x14ac:dyDescent="0.35">
      <c r="B27" s="49" t="s">
        <v>34</v>
      </c>
      <c r="C27" s="65"/>
      <c r="D27" s="65"/>
      <c r="E27" s="65"/>
      <c r="F27" s="50">
        <v>59</v>
      </c>
      <c r="G27" s="50">
        <v>52</v>
      </c>
    </row>
    <row r="28" spans="2:7" x14ac:dyDescent="0.35">
      <c r="B28" s="49" t="s">
        <v>36</v>
      </c>
      <c r="C28" s="50">
        <v>359</v>
      </c>
      <c r="D28" s="50">
        <v>363</v>
      </c>
      <c r="E28" s="50">
        <v>369</v>
      </c>
      <c r="F28" s="50">
        <v>403</v>
      </c>
      <c r="G28" s="50">
        <v>406</v>
      </c>
    </row>
    <row r="29" spans="2:7" x14ac:dyDescent="0.35">
      <c r="B29" s="79" t="s">
        <v>38</v>
      </c>
      <c r="C29" s="57">
        <v>359</v>
      </c>
      <c r="D29" s="57">
        <v>681</v>
      </c>
      <c r="E29" s="57">
        <v>854</v>
      </c>
      <c r="F29" s="57">
        <v>935</v>
      </c>
      <c r="G29" s="57">
        <v>907</v>
      </c>
    </row>
    <row r="31" spans="2:7" x14ac:dyDescent="0.35">
      <c r="B31" s="47" t="s">
        <v>341</v>
      </c>
    </row>
    <row r="33" spans="2:7" x14ac:dyDescent="0.35">
      <c r="B33" s="59" t="s">
        <v>10</v>
      </c>
      <c r="C33" s="48">
        <v>2021</v>
      </c>
      <c r="D33" s="48">
        <v>2022</v>
      </c>
      <c r="E33" s="48">
        <v>2023</v>
      </c>
      <c r="F33" s="48">
        <v>2024</v>
      </c>
      <c r="G33" s="48">
        <v>2025</v>
      </c>
    </row>
    <row r="34" spans="2:7" x14ac:dyDescent="0.35">
      <c r="B34" s="49" t="s">
        <v>12</v>
      </c>
      <c r="C34" s="68"/>
      <c r="D34" s="52">
        <v>0.48</v>
      </c>
      <c r="E34" s="52">
        <v>0.7097</v>
      </c>
      <c r="F34" s="52">
        <v>0.86209999999999998</v>
      </c>
      <c r="G34" s="52">
        <v>0.92979999999999996</v>
      </c>
    </row>
    <row r="35" spans="2:7" x14ac:dyDescent="0.35">
      <c r="B35" s="49" t="s">
        <v>18</v>
      </c>
      <c r="C35" s="68"/>
      <c r="D35" s="68"/>
      <c r="E35" s="52">
        <v>0.7218</v>
      </c>
      <c r="F35" s="52">
        <v>0.78949999999999998</v>
      </c>
      <c r="G35" s="52">
        <v>0.85499999999999998</v>
      </c>
    </row>
    <row r="36" spans="2:7" x14ac:dyDescent="0.35">
      <c r="B36" s="49" t="s">
        <v>20</v>
      </c>
      <c r="C36" s="68"/>
      <c r="D36" s="68"/>
      <c r="E36" s="115">
        <v>0</v>
      </c>
      <c r="F36" s="115">
        <v>0</v>
      </c>
      <c r="G36" s="115">
        <v>0.5</v>
      </c>
    </row>
    <row r="37" spans="2:7" x14ac:dyDescent="0.35">
      <c r="B37" s="49" t="s">
        <v>22</v>
      </c>
      <c r="C37" s="68"/>
      <c r="D37" s="68"/>
      <c r="E37" s="115">
        <v>0</v>
      </c>
      <c r="F37" s="122"/>
      <c r="G37" s="115">
        <v>0</v>
      </c>
    </row>
    <row r="38" spans="2:7" x14ac:dyDescent="0.35">
      <c r="B38" s="63" t="s">
        <v>24</v>
      </c>
      <c r="C38" s="68"/>
      <c r="D38" s="68"/>
      <c r="E38" s="52">
        <v>0.2</v>
      </c>
      <c r="F38" s="52">
        <v>0.6</v>
      </c>
      <c r="G38" s="52">
        <v>0.5</v>
      </c>
    </row>
    <row r="39" spans="2:7" x14ac:dyDescent="0.35">
      <c r="B39" s="63" t="s">
        <v>26</v>
      </c>
      <c r="C39" s="68"/>
      <c r="D39" s="68"/>
      <c r="E39" s="52">
        <v>0.18179999999999999</v>
      </c>
      <c r="F39" s="52">
        <v>7.6899999999999996E-2</v>
      </c>
      <c r="G39" s="52">
        <v>0.2286</v>
      </c>
    </row>
    <row r="40" spans="2:7" x14ac:dyDescent="0.35">
      <c r="B40" s="63" t="s">
        <v>28</v>
      </c>
      <c r="C40" s="68"/>
      <c r="D40" s="68"/>
      <c r="E40" s="52">
        <v>0.14710000000000001</v>
      </c>
      <c r="F40" s="52">
        <v>0.4516</v>
      </c>
      <c r="G40" s="52">
        <v>0.59089999999999998</v>
      </c>
    </row>
    <row r="41" spans="2:7" x14ac:dyDescent="0.35">
      <c r="B41" s="49" t="s">
        <v>32</v>
      </c>
      <c r="C41" s="68"/>
      <c r="D41" s="52">
        <v>0.56789999999999996</v>
      </c>
      <c r="E41" s="52">
        <v>0.76959999999999995</v>
      </c>
      <c r="F41" s="52">
        <v>0.80789999999999995</v>
      </c>
      <c r="G41" s="52">
        <v>0.86599999999999999</v>
      </c>
    </row>
    <row r="42" spans="2:7" x14ac:dyDescent="0.35">
      <c r="B42" s="49" t="s">
        <v>34</v>
      </c>
      <c r="C42" s="68"/>
      <c r="D42" s="68"/>
      <c r="E42" s="68"/>
      <c r="F42" s="52">
        <v>0.77969999999999995</v>
      </c>
      <c r="G42" s="52">
        <v>0.94230000000000003</v>
      </c>
    </row>
    <row r="43" spans="2:7" x14ac:dyDescent="0.35">
      <c r="B43" s="49" t="s">
        <v>36</v>
      </c>
      <c r="C43" s="52">
        <v>0.88580000000000003</v>
      </c>
      <c r="D43" s="52">
        <v>0.86670000000000003</v>
      </c>
      <c r="E43" s="52">
        <v>0.47970000000000002</v>
      </c>
      <c r="F43" s="52">
        <v>0.55089999999999995</v>
      </c>
      <c r="G43" s="52">
        <v>0.79800000000000004</v>
      </c>
    </row>
    <row r="44" spans="2:7" x14ac:dyDescent="0.35">
      <c r="B44" s="56" t="s">
        <v>38</v>
      </c>
      <c r="C44" s="84">
        <v>0.88580000000000003</v>
      </c>
      <c r="D44" s="84">
        <v>0.71220000000000006</v>
      </c>
      <c r="E44" s="84">
        <v>0.57140000000000002</v>
      </c>
      <c r="F44" s="84">
        <v>0.6492</v>
      </c>
      <c r="G44" s="84">
        <v>0.80600000000000005</v>
      </c>
    </row>
    <row r="45" spans="2:7" x14ac:dyDescent="0.35">
      <c r="B45" s="28" t="s">
        <v>342</v>
      </c>
    </row>
    <row r="47" spans="2:7" x14ac:dyDescent="0.35">
      <c r="B47" s="47" t="s">
        <v>93</v>
      </c>
    </row>
    <row r="49" spans="2:12" x14ac:dyDescent="0.35">
      <c r="B49" s="166" t="s">
        <v>335</v>
      </c>
      <c r="C49" s="75">
        <v>2021</v>
      </c>
      <c r="D49" s="76"/>
      <c r="E49" s="75">
        <v>2022</v>
      </c>
      <c r="F49" s="76"/>
      <c r="G49" s="75">
        <v>2023</v>
      </c>
      <c r="H49" s="76"/>
      <c r="I49" s="75">
        <v>2024</v>
      </c>
      <c r="J49" s="76"/>
      <c r="K49" s="75">
        <v>2025</v>
      </c>
      <c r="L49" s="76"/>
    </row>
    <row r="50" spans="2:12" x14ac:dyDescent="0.35">
      <c r="B50" s="166"/>
      <c r="C50" s="70" t="s">
        <v>336</v>
      </c>
      <c r="D50" s="70" t="s">
        <v>337</v>
      </c>
      <c r="E50" s="70" t="s">
        <v>336</v>
      </c>
      <c r="F50" s="70" t="s">
        <v>337</v>
      </c>
      <c r="G50" s="70" t="s">
        <v>336</v>
      </c>
      <c r="H50" s="70" t="s">
        <v>337</v>
      </c>
      <c r="I50" s="70" t="s">
        <v>336</v>
      </c>
      <c r="J50" s="70" t="s">
        <v>337</v>
      </c>
      <c r="K50" s="70" t="s">
        <v>336</v>
      </c>
      <c r="L50" s="70" t="s">
        <v>337</v>
      </c>
    </row>
    <row r="51" spans="2:12" x14ac:dyDescent="0.35">
      <c r="B51" s="71" t="s">
        <v>10</v>
      </c>
      <c r="C51" s="72"/>
      <c r="D51" s="77"/>
      <c r="E51" s="77"/>
      <c r="F51" s="77"/>
      <c r="G51" s="77"/>
      <c r="H51" s="77"/>
      <c r="I51" s="77"/>
      <c r="J51" s="77"/>
      <c r="K51" s="77"/>
      <c r="L51" s="78"/>
    </row>
    <row r="52" spans="2:12" x14ac:dyDescent="0.35">
      <c r="B52" s="49" t="s">
        <v>12</v>
      </c>
      <c r="C52" s="73"/>
      <c r="D52" s="73"/>
      <c r="E52" s="80">
        <v>0.40300000000000002</v>
      </c>
      <c r="F52" s="80">
        <v>0.59699999999999998</v>
      </c>
      <c r="G52" s="80">
        <v>0.82099999999999995</v>
      </c>
      <c r="H52" s="80">
        <v>0.17899999999999999</v>
      </c>
      <c r="I52" s="80">
        <v>0.93459149036525135</v>
      </c>
      <c r="J52" s="80">
        <v>6.5408509634748688E-2</v>
      </c>
      <c r="K52" s="80">
        <v>0.94099999999999995</v>
      </c>
      <c r="L52" s="80">
        <v>5.8999999999999997E-2</v>
      </c>
    </row>
    <row r="53" spans="2:12" x14ac:dyDescent="0.35">
      <c r="B53" s="49" t="s">
        <v>18</v>
      </c>
      <c r="C53" s="68"/>
      <c r="D53" s="68"/>
      <c r="E53" s="68"/>
      <c r="F53" s="68"/>
      <c r="G53" s="52">
        <v>0.94465295505055757</v>
      </c>
      <c r="H53" s="52">
        <v>5.5347044949442405E-2</v>
      </c>
      <c r="I53" s="52">
        <v>0.97886274766137571</v>
      </c>
      <c r="J53" s="52">
        <v>2.1137252338624343E-2</v>
      </c>
      <c r="K53" s="52">
        <v>0.97138623105202926</v>
      </c>
      <c r="L53" s="52">
        <v>2.8613768947970703E-2</v>
      </c>
    </row>
    <row r="54" spans="2:12" x14ac:dyDescent="0.35">
      <c r="B54" s="63" t="s">
        <v>26</v>
      </c>
      <c r="C54" s="68"/>
      <c r="D54" s="68"/>
      <c r="E54" s="68"/>
      <c r="F54" s="68"/>
      <c r="G54" s="52">
        <v>1.9607843137254902E-2</v>
      </c>
      <c r="H54" s="52">
        <v>0.98039215686274506</v>
      </c>
      <c r="I54" s="52">
        <v>0</v>
      </c>
      <c r="J54" s="52">
        <v>1</v>
      </c>
      <c r="K54" s="52">
        <v>1</v>
      </c>
      <c r="L54" s="52">
        <v>0</v>
      </c>
    </row>
    <row r="55" spans="2:12" x14ac:dyDescent="0.35">
      <c r="B55" s="63" t="s">
        <v>28</v>
      </c>
      <c r="C55" s="68"/>
      <c r="D55" s="68"/>
      <c r="E55" s="68"/>
      <c r="F55" s="68"/>
      <c r="G55" s="69">
        <v>0.852295497402762</v>
      </c>
      <c r="H55" s="69">
        <v>0.14770450259723802</v>
      </c>
      <c r="I55" s="69">
        <v>0.9839659803934987</v>
      </c>
      <c r="J55" s="69">
        <v>1.6034019606501325E-2</v>
      </c>
      <c r="K55" s="69">
        <v>0.76780831513025793</v>
      </c>
      <c r="L55" s="69">
        <v>0.23219168486974207</v>
      </c>
    </row>
    <row r="56" spans="2:12" x14ac:dyDescent="0.35">
      <c r="B56" s="49" t="s">
        <v>32</v>
      </c>
      <c r="C56" s="68"/>
      <c r="D56" s="68"/>
      <c r="E56" s="52">
        <v>0.84490009606536509</v>
      </c>
      <c r="F56" s="52">
        <v>0.15509990393463485</v>
      </c>
      <c r="G56" s="52">
        <v>0.9479814365039908</v>
      </c>
      <c r="H56" s="52">
        <v>5.2018563496009182E-2</v>
      </c>
      <c r="I56" s="52">
        <v>0.95245240147778865</v>
      </c>
      <c r="J56" s="52">
        <v>4.7547598522211319E-2</v>
      </c>
      <c r="K56" s="52">
        <v>0.97472179557464178</v>
      </c>
      <c r="L56" s="52">
        <v>2.527820442535823E-2</v>
      </c>
    </row>
    <row r="57" spans="2:12" x14ac:dyDescent="0.35">
      <c r="B57" s="49" t="s">
        <v>34</v>
      </c>
      <c r="C57" s="68"/>
      <c r="D57" s="68"/>
      <c r="E57" s="68"/>
      <c r="F57" s="68"/>
      <c r="G57" s="68"/>
      <c r="H57" s="68"/>
      <c r="I57" s="52">
        <v>0.996</v>
      </c>
      <c r="J57" s="52">
        <v>4.0000000000000001E-3</v>
      </c>
      <c r="K57" s="52">
        <v>1</v>
      </c>
      <c r="L57" s="52">
        <v>0</v>
      </c>
    </row>
    <row r="58" spans="2:12" x14ac:dyDescent="0.35">
      <c r="B58" s="49" t="s">
        <v>36</v>
      </c>
      <c r="C58" s="52">
        <v>0.999</v>
      </c>
      <c r="D58" s="52">
        <v>1E-3</v>
      </c>
      <c r="E58" s="52">
        <v>0.999</v>
      </c>
      <c r="F58" s="52">
        <v>1E-3</v>
      </c>
      <c r="G58" s="52">
        <v>0.91487102945277565</v>
      </c>
      <c r="H58" s="52">
        <v>8.5128970547224306E-2</v>
      </c>
      <c r="I58" s="52">
        <v>0.88148014261023699</v>
      </c>
      <c r="J58" s="52">
        <v>0.11851985738976302</v>
      </c>
      <c r="K58" s="52">
        <v>0.98096864015787177</v>
      </c>
      <c r="L58" s="52">
        <v>1.9031359842128236E-2</v>
      </c>
    </row>
    <row r="59" spans="2:12" x14ac:dyDescent="0.35">
      <c r="B59" s="56" t="s">
        <v>38</v>
      </c>
      <c r="C59" s="84">
        <v>0.99970280352499696</v>
      </c>
      <c r="D59" s="84">
        <v>2.971964750030876E-4</v>
      </c>
      <c r="E59" s="84">
        <v>0.95311867275432105</v>
      </c>
      <c r="F59" s="84">
        <v>4.6881327245678971E-2</v>
      </c>
      <c r="G59" s="84">
        <v>0.92051908754875233</v>
      </c>
      <c r="H59" s="84">
        <v>7.9480912451247582E-2</v>
      </c>
      <c r="I59" s="84">
        <v>0.88932928367901176</v>
      </c>
      <c r="J59" s="84">
        <v>0.11067071632098825</v>
      </c>
      <c r="K59" s="84">
        <v>0.97855094118667629</v>
      </c>
      <c r="L59" s="84">
        <v>2.1449058813323759E-2</v>
      </c>
    </row>
    <row r="60" spans="2:12" x14ac:dyDescent="0.35">
      <c r="B60" s="28" t="s">
        <v>342</v>
      </c>
    </row>
    <row r="61" spans="2:12" x14ac:dyDescent="0.35">
      <c r="B61" s="28" t="s">
        <v>343</v>
      </c>
    </row>
  </sheetData>
  <mergeCells count="2">
    <mergeCell ref="B49:B50"/>
    <mergeCell ref="B14:N14"/>
  </mergeCells>
  <hyperlinks>
    <hyperlink ref="B10" location="Metadata!A1" display="Back to Metadata" xr:uid="{5A560766-3C1B-42FC-8AFE-F7AD92BE9DA2}"/>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0D8D7-53B5-4A4C-8EFE-2F8482BE25DA}">
  <dimension ref="B1:N42"/>
  <sheetViews>
    <sheetView showGridLines="0" workbookViewId="0">
      <selection activeCell="J48" sqref="J48"/>
    </sheetView>
  </sheetViews>
  <sheetFormatPr defaultColWidth="8.81640625" defaultRowHeight="15.5" x14ac:dyDescent="0.35"/>
  <cols>
    <col min="1" max="1" width="8.81640625" style="28"/>
    <col min="2" max="2" width="36" style="28" customWidth="1"/>
    <col min="3" max="14" width="10.54296875" style="28" customWidth="1"/>
    <col min="15" max="16384" width="8.81640625" style="28"/>
  </cols>
  <sheetData>
    <row r="1" spans="2:2" x14ac:dyDescent="0.35">
      <c r="B1" s="1"/>
    </row>
    <row r="2" spans="2:2" x14ac:dyDescent="0.35">
      <c r="B2" s="1"/>
    </row>
    <row r="3" spans="2:2" x14ac:dyDescent="0.35">
      <c r="B3" s="1"/>
    </row>
    <row r="4" spans="2:2" x14ac:dyDescent="0.35">
      <c r="B4" s="1"/>
    </row>
    <row r="5" spans="2:2" x14ac:dyDescent="0.35">
      <c r="B5" s="1"/>
    </row>
    <row r="6" spans="2:2" x14ac:dyDescent="0.35">
      <c r="B6" s="24" t="s">
        <v>0</v>
      </c>
    </row>
    <row r="7" spans="2:2" x14ac:dyDescent="0.35">
      <c r="B7" s="1"/>
    </row>
    <row r="8" spans="2:2" x14ac:dyDescent="0.35">
      <c r="B8" s="123" t="s">
        <v>374</v>
      </c>
    </row>
    <row r="9" spans="2:2" x14ac:dyDescent="0.35">
      <c r="B9" s="47"/>
    </row>
    <row r="10" spans="2:2" x14ac:dyDescent="0.35">
      <c r="B10" s="98" t="s">
        <v>321</v>
      </c>
    </row>
    <row r="11" spans="2:2" x14ac:dyDescent="0.35">
      <c r="B11" s="58"/>
    </row>
    <row r="12" spans="2:2" ht="23.15" customHeight="1" x14ac:dyDescent="0.35">
      <c r="B12" s="116" t="s">
        <v>344</v>
      </c>
    </row>
    <row r="13" spans="2:2" ht="23.15" customHeight="1" x14ac:dyDescent="0.35">
      <c r="B13" s="83" t="s">
        <v>345</v>
      </c>
    </row>
    <row r="15" spans="2:2" x14ac:dyDescent="0.35">
      <c r="B15" s="47" t="s">
        <v>346</v>
      </c>
    </row>
    <row r="17" spans="2:14" x14ac:dyDescent="0.35">
      <c r="B17" s="107" t="s">
        <v>10</v>
      </c>
      <c r="C17" s="48">
        <v>2014</v>
      </c>
      <c r="D17" s="48">
        <v>2015</v>
      </c>
      <c r="E17" s="48">
        <v>2016</v>
      </c>
      <c r="F17" s="48">
        <v>2017</v>
      </c>
      <c r="G17" s="48">
        <v>2018</v>
      </c>
      <c r="H17" s="48">
        <v>2019</v>
      </c>
      <c r="I17" s="48">
        <v>2020</v>
      </c>
      <c r="J17" s="48">
        <v>2021</v>
      </c>
      <c r="K17" s="48">
        <v>2022</v>
      </c>
      <c r="L17" s="48">
        <v>2023</v>
      </c>
      <c r="M17" s="48">
        <v>2024</v>
      </c>
      <c r="N17" s="55" t="s">
        <v>110</v>
      </c>
    </row>
    <row r="18" spans="2:14" x14ac:dyDescent="0.35">
      <c r="B18" s="49" t="s">
        <v>18</v>
      </c>
      <c r="C18" s="65"/>
      <c r="D18" s="65"/>
      <c r="E18" s="65"/>
      <c r="F18" s="65"/>
      <c r="G18" s="50">
        <v>-84.724000000000004</v>
      </c>
      <c r="H18" s="50">
        <v>-130.506</v>
      </c>
      <c r="I18" s="50">
        <v>-157.83099999999999</v>
      </c>
      <c r="J18" s="50">
        <v>-221.79900000000001</v>
      </c>
      <c r="K18" s="50">
        <v>-269.92599999999999</v>
      </c>
      <c r="L18" s="50">
        <v>614.05700000000002</v>
      </c>
      <c r="M18" s="50">
        <v>0</v>
      </c>
      <c r="N18" s="57">
        <v>-250.72900000000004</v>
      </c>
    </row>
    <row r="19" spans="2:14" x14ac:dyDescent="0.35">
      <c r="B19" s="49" t="s">
        <v>12</v>
      </c>
      <c r="C19" s="65"/>
      <c r="D19" s="65"/>
      <c r="E19" s="65"/>
      <c r="F19" s="65"/>
      <c r="G19" s="50">
        <v>-61.305999999999997</v>
      </c>
      <c r="H19" s="50">
        <v>-71.97</v>
      </c>
      <c r="I19" s="50">
        <v>-2.9860000000000002</v>
      </c>
      <c r="J19" s="50">
        <v>-13.254</v>
      </c>
      <c r="K19" s="50">
        <v>-3.7349999999999999</v>
      </c>
      <c r="L19" s="50">
        <v>-1.54</v>
      </c>
      <c r="M19" s="50">
        <v>0</v>
      </c>
      <c r="N19" s="57">
        <v>-154.791</v>
      </c>
    </row>
    <row r="20" spans="2:14" x14ac:dyDescent="0.35">
      <c r="B20" s="49" t="s">
        <v>14</v>
      </c>
      <c r="C20" s="65"/>
      <c r="D20" s="65"/>
      <c r="E20" s="65"/>
      <c r="F20" s="65"/>
      <c r="G20" s="50">
        <v>0</v>
      </c>
      <c r="H20" s="50">
        <v>0</v>
      </c>
      <c r="I20" s="50">
        <v>-50138.603000000003</v>
      </c>
      <c r="J20" s="50">
        <v>-54350.17</v>
      </c>
      <c r="K20" s="50">
        <v>-16489.707999999999</v>
      </c>
      <c r="L20" s="50">
        <v>-12088.727999999999</v>
      </c>
      <c r="M20" s="50">
        <v>-35026.300000000003</v>
      </c>
      <c r="N20" s="57">
        <v>-168093.50900000002</v>
      </c>
    </row>
    <row r="21" spans="2:14" x14ac:dyDescent="0.35">
      <c r="B21" s="49" t="s">
        <v>32</v>
      </c>
      <c r="C21" s="65"/>
      <c r="D21" s="65"/>
      <c r="E21" s="65"/>
      <c r="F21" s="65"/>
      <c r="G21" s="50">
        <v>42.725000000000001</v>
      </c>
      <c r="H21" s="50">
        <v>-166.536</v>
      </c>
      <c r="I21" s="50">
        <v>-2662.7640000000001</v>
      </c>
      <c r="J21" s="50">
        <v>1.601</v>
      </c>
      <c r="K21" s="50">
        <v>-959.86699999999996</v>
      </c>
      <c r="L21" s="50">
        <v>-173.23</v>
      </c>
      <c r="M21" s="50">
        <v>0</v>
      </c>
      <c r="N21" s="57">
        <v>-3918.0710000000004</v>
      </c>
    </row>
    <row r="22" spans="2:14" x14ac:dyDescent="0.35">
      <c r="B22" s="49" t="s">
        <v>34</v>
      </c>
      <c r="C22" s="65"/>
      <c r="D22" s="65"/>
      <c r="E22" s="65"/>
      <c r="F22" s="65"/>
      <c r="G22" s="50">
        <v>-126.935</v>
      </c>
      <c r="H22" s="50">
        <v>-125.379</v>
      </c>
      <c r="I22" s="50">
        <v>-72.433000000000007</v>
      </c>
      <c r="J22" s="50">
        <v>-0.373</v>
      </c>
      <c r="K22" s="50">
        <v>1.35</v>
      </c>
      <c r="L22" s="50">
        <v>-1.2070000000000001</v>
      </c>
      <c r="M22" s="50">
        <v>0</v>
      </c>
      <c r="N22" s="57">
        <v>-324.97699999999998</v>
      </c>
    </row>
    <row r="23" spans="2:14" x14ac:dyDescent="0.35">
      <c r="B23" s="49" t="s">
        <v>26</v>
      </c>
      <c r="C23" s="65"/>
      <c r="D23" s="65"/>
      <c r="E23" s="65"/>
      <c r="F23" s="65"/>
      <c r="G23" s="50">
        <v>-2210.29</v>
      </c>
      <c r="H23" s="50">
        <v>-2604.931</v>
      </c>
      <c r="I23" s="50">
        <v>-2513.232</v>
      </c>
      <c r="J23" s="50">
        <v>-1439.4839999999999</v>
      </c>
      <c r="K23" s="50">
        <v>-1315.539</v>
      </c>
      <c r="L23" s="50">
        <v>-813.99599999999998</v>
      </c>
      <c r="M23" s="50">
        <v>0</v>
      </c>
      <c r="N23" s="57">
        <v>-10897.472</v>
      </c>
    </row>
    <row r="24" spans="2:14" x14ac:dyDescent="0.35">
      <c r="B24" s="49" t="s">
        <v>20</v>
      </c>
      <c r="C24" s="65"/>
      <c r="D24" s="65"/>
      <c r="E24" s="65"/>
      <c r="F24" s="65"/>
      <c r="G24" s="50">
        <v>0</v>
      </c>
      <c r="H24" s="50">
        <v>0</v>
      </c>
      <c r="I24" s="50">
        <v>-3.992</v>
      </c>
      <c r="J24" s="50">
        <v>-14.044</v>
      </c>
      <c r="K24" s="50">
        <v>-13.596</v>
      </c>
      <c r="L24" s="50">
        <v>0</v>
      </c>
      <c r="M24" s="50">
        <v>0</v>
      </c>
      <c r="N24" s="57">
        <v>-31.632000000000001</v>
      </c>
    </row>
    <row r="25" spans="2:14" x14ac:dyDescent="0.35">
      <c r="B25" s="49" t="s">
        <v>28</v>
      </c>
      <c r="C25" s="65"/>
      <c r="D25" s="65"/>
      <c r="E25" s="65"/>
      <c r="F25" s="65"/>
      <c r="G25" s="50">
        <v>-97.165000000000006</v>
      </c>
      <c r="H25" s="50">
        <v>-54.956000000000003</v>
      </c>
      <c r="I25" s="50">
        <v>-150.30500000000001</v>
      </c>
      <c r="J25" s="50">
        <v>-16.829999999999998</v>
      </c>
      <c r="K25" s="50">
        <v>121.833</v>
      </c>
      <c r="L25" s="50">
        <v>3.0150000000000001</v>
      </c>
      <c r="M25" s="50">
        <v>0</v>
      </c>
      <c r="N25" s="57">
        <v>-194.40800000000004</v>
      </c>
    </row>
    <row r="26" spans="2:14" x14ac:dyDescent="0.35">
      <c r="B26" s="49" t="s">
        <v>36</v>
      </c>
      <c r="C26" s="50">
        <v>-62.113</v>
      </c>
      <c r="D26" s="50">
        <v>-58.317</v>
      </c>
      <c r="E26" s="50">
        <v>-243.49799999999999</v>
      </c>
      <c r="F26" s="50">
        <v>-210.714</v>
      </c>
      <c r="G26" s="50">
        <v>-305.56900000000002</v>
      </c>
      <c r="H26" s="50">
        <v>-573.57899999999995</v>
      </c>
      <c r="I26" s="50">
        <v>-758.36500000000001</v>
      </c>
      <c r="J26" s="50">
        <v>-576.625</v>
      </c>
      <c r="K26" s="50">
        <v>-618.66899999999998</v>
      </c>
      <c r="L26" s="50">
        <v>-10118.272999999999</v>
      </c>
      <c r="M26" s="50">
        <v>0</v>
      </c>
      <c r="N26" s="57">
        <v>-13525.721999999998</v>
      </c>
    </row>
    <row r="27" spans="2:14" x14ac:dyDescent="0.35">
      <c r="B27" s="56" t="s">
        <v>38</v>
      </c>
      <c r="C27" s="57">
        <v>-62.113</v>
      </c>
      <c r="D27" s="57">
        <v>-58.317</v>
      </c>
      <c r="E27" s="57">
        <v>-243.49799999999999</v>
      </c>
      <c r="F27" s="57">
        <v>-210.714</v>
      </c>
      <c r="G27" s="57">
        <v>-2843.2639999999997</v>
      </c>
      <c r="H27" s="57">
        <v>-3727.857</v>
      </c>
      <c r="I27" s="57">
        <v>-56460.510999999999</v>
      </c>
      <c r="J27" s="57">
        <v>-56630.977999999996</v>
      </c>
      <c r="K27" s="57">
        <v>-19547.857000000004</v>
      </c>
      <c r="L27" s="57">
        <v>-22579.901999999998</v>
      </c>
      <c r="M27" s="57">
        <v>-35026.300000000003</v>
      </c>
      <c r="N27" s="57">
        <v>-197391.31100000005</v>
      </c>
    </row>
    <row r="30" spans="2:14" x14ac:dyDescent="0.35">
      <c r="B30" s="47" t="s">
        <v>347</v>
      </c>
    </row>
    <row r="32" spans="2:14" x14ac:dyDescent="0.35">
      <c r="B32" s="107" t="s">
        <v>10</v>
      </c>
      <c r="C32" s="48">
        <v>2019</v>
      </c>
      <c r="D32" s="48">
        <v>2020</v>
      </c>
      <c r="E32" s="48">
        <v>2021</v>
      </c>
      <c r="F32" s="48">
        <v>2022</v>
      </c>
      <c r="G32" s="48">
        <v>2023</v>
      </c>
      <c r="H32" s="48">
        <v>2024</v>
      </c>
      <c r="I32" s="55" t="s">
        <v>110</v>
      </c>
    </row>
    <row r="33" spans="2:9" x14ac:dyDescent="0.35">
      <c r="B33" s="49" t="s">
        <v>18</v>
      </c>
      <c r="C33" s="65"/>
      <c r="D33" s="65"/>
      <c r="E33" s="65"/>
      <c r="F33" s="114">
        <v>0</v>
      </c>
      <c r="G33" s="50">
        <v>0</v>
      </c>
      <c r="H33" s="50">
        <v>0</v>
      </c>
      <c r="I33" s="57">
        <f>SUM(C33:H33)</f>
        <v>0</v>
      </c>
    </row>
    <row r="34" spans="2:9" x14ac:dyDescent="0.35">
      <c r="B34" s="49" t="s">
        <v>12</v>
      </c>
      <c r="C34" s="65"/>
      <c r="D34" s="65"/>
      <c r="E34" s="50">
        <v>0</v>
      </c>
      <c r="F34" s="50">
        <v>3.3109999999999999</v>
      </c>
      <c r="G34" s="50">
        <v>670.27499999999998</v>
      </c>
      <c r="H34" s="50">
        <v>0</v>
      </c>
      <c r="I34" s="57">
        <f t="shared" ref="I34:I41" si="0">SUM(C34:H34)</f>
        <v>673.58600000000001</v>
      </c>
    </row>
    <row r="35" spans="2:9" x14ac:dyDescent="0.35">
      <c r="B35" s="49" t="s">
        <v>32</v>
      </c>
      <c r="C35" s="65"/>
      <c r="D35" s="65"/>
      <c r="E35" s="50">
        <v>45.359000000000002</v>
      </c>
      <c r="F35" s="50">
        <v>20</v>
      </c>
      <c r="G35" s="50">
        <v>245.85400000000001</v>
      </c>
      <c r="H35" s="50">
        <v>0.51300000000000001</v>
      </c>
      <c r="I35" s="57">
        <f t="shared" si="0"/>
        <v>311.726</v>
      </c>
    </row>
    <row r="36" spans="2:9" x14ac:dyDescent="0.35">
      <c r="B36" s="49" t="s">
        <v>34</v>
      </c>
      <c r="C36" s="65"/>
      <c r="D36" s="65"/>
      <c r="E36" s="65"/>
      <c r="F36" s="65"/>
      <c r="G36" s="50">
        <v>0</v>
      </c>
      <c r="H36" s="50">
        <v>-2.3679999999999999</v>
      </c>
      <c r="I36" s="57">
        <f t="shared" si="0"/>
        <v>-2.3679999999999999</v>
      </c>
    </row>
    <row r="37" spans="2:9" x14ac:dyDescent="0.35">
      <c r="B37" s="49" t="s">
        <v>22</v>
      </c>
      <c r="C37" s="65"/>
      <c r="D37" s="65"/>
      <c r="E37" s="65"/>
      <c r="F37" s="50">
        <v>0</v>
      </c>
      <c r="G37" s="50">
        <v>0</v>
      </c>
      <c r="H37" s="50">
        <v>0</v>
      </c>
      <c r="I37" s="57">
        <f t="shared" si="0"/>
        <v>0</v>
      </c>
    </row>
    <row r="38" spans="2:9" x14ac:dyDescent="0.35">
      <c r="B38" s="49" t="s">
        <v>26</v>
      </c>
      <c r="C38" s="65"/>
      <c r="D38" s="65"/>
      <c r="E38" s="65"/>
      <c r="F38" s="50">
        <v>-26.553000000000001</v>
      </c>
      <c r="G38" s="50">
        <v>-0.32500000000000001</v>
      </c>
      <c r="H38" s="50">
        <v>0</v>
      </c>
      <c r="I38" s="57">
        <f t="shared" si="0"/>
        <v>-26.878</v>
      </c>
    </row>
    <row r="39" spans="2:9" x14ac:dyDescent="0.35">
      <c r="B39" s="49" t="s">
        <v>20</v>
      </c>
      <c r="C39" s="65"/>
      <c r="D39" s="65"/>
      <c r="E39" s="65"/>
      <c r="F39" s="50">
        <v>0</v>
      </c>
      <c r="G39" s="50">
        <v>0</v>
      </c>
      <c r="H39" s="50">
        <v>0</v>
      </c>
      <c r="I39" s="57">
        <f t="shared" si="0"/>
        <v>0</v>
      </c>
    </row>
    <row r="40" spans="2:9" x14ac:dyDescent="0.35">
      <c r="B40" s="49" t="s">
        <v>28</v>
      </c>
      <c r="C40" s="65"/>
      <c r="D40" s="65"/>
      <c r="E40" s="65"/>
      <c r="F40" s="50">
        <v>0</v>
      </c>
      <c r="G40" s="50">
        <v>0</v>
      </c>
      <c r="H40" s="50">
        <v>0</v>
      </c>
      <c r="I40" s="57">
        <f t="shared" si="0"/>
        <v>0</v>
      </c>
    </row>
    <row r="41" spans="2:9" x14ac:dyDescent="0.35">
      <c r="B41" s="49" t="s">
        <v>36</v>
      </c>
      <c r="C41" s="50">
        <v>-43.381</v>
      </c>
      <c r="D41" s="50">
        <v>-38.860999999999997</v>
      </c>
      <c r="E41" s="50">
        <v>-50.274999999999999</v>
      </c>
      <c r="F41" s="50">
        <v>-74.569000000000003</v>
      </c>
      <c r="G41" s="50">
        <v>29.587</v>
      </c>
      <c r="H41" s="50">
        <v>11.352</v>
      </c>
      <c r="I41" s="57">
        <f t="shared" si="0"/>
        <v>-166.14700000000002</v>
      </c>
    </row>
    <row r="42" spans="2:9" x14ac:dyDescent="0.35">
      <c r="B42" s="56" t="s">
        <v>38</v>
      </c>
      <c r="C42" s="57">
        <f t="shared" ref="C42:I42" si="1">SUM(C33:C41)</f>
        <v>-43.381</v>
      </c>
      <c r="D42" s="57">
        <f t="shared" si="1"/>
        <v>-38.860999999999997</v>
      </c>
      <c r="E42" s="57">
        <f t="shared" si="1"/>
        <v>-4.9159999999999968</v>
      </c>
      <c r="F42" s="57">
        <f t="shared" si="1"/>
        <v>-77.811000000000007</v>
      </c>
      <c r="G42" s="57">
        <f t="shared" si="1"/>
        <v>945.39099999999996</v>
      </c>
      <c r="H42" s="57">
        <f t="shared" si="1"/>
        <v>9.4969999999999999</v>
      </c>
      <c r="I42" s="57">
        <f t="shared" si="1"/>
        <v>789.91899999999987</v>
      </c>
    </row>
  </sheetData>
  <hyperlinks>
    <hyperlink ref="B10" location="Metadata!A1" display="Back to Metadata" xr:uid="{B31C0C71-293E-46C3-B432-065E19ABB781}"/>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EA689-5F8B-4209-93F0-BADB42788E8F}">
  <dimension ref="B2:N90"/>
  <sheetViews>
    <sheetView showGridLines="0" workbookViewId="0">
      <selection activeCell="A13" sqref="A13:XFD13"/>
    </sheetView>
  </sheetViews>
  <sheetFormatPr defaultColWidth="8.81640625" defaultRowHeight="15.5" x14ac:dyDescent="0.35"/>
  <cols>
    <col min="1" max="1" width="9" style="28" customWidth="1"/>
    <col min="2" max="2" width="28.81640625" style="28" customWidth="1"/>
    <col min="3" max="6" width="14.81640625" style="28" customWidth="1"/>
    <col min="7" max="7" width="1.81640625" style="28" customWidth="1"/>
    <col min="8" max="8" width="15" style="28" bestFit="1" customWidth="1"/>
    <col min="9" max="9" width="16" style="28" bestFit="1" customWidth="1"/>
    <col min="10" max="10" width="13.1796875" style="28" bestFit="1" customWidth="1"/>
    <col min="11" max="11" width="2" style="28" customWidth="1"/>
    <col min="12" max="12" width="15" style="28" bestFit="1" customWidth="1"/>
    <col min="13" max="13" width="16" style="28" bestFit="1" customWidth="1"/>
    <col min="14" max="14" width="11.81640625" style="28" customWidth="1"/>
    <col min="15" max="16384" width="8.81640625" style="28"/>
  </cols>
  <sheetData>
    <row r="2" spans="2:14" x14ac:dyDescent="0.35">
      <c r="B2" s="29"/>
      <c r="C2" s="29"/>
      <c r="D2" s="29"/>
      <c r="E2" s="29"/>
      <c r="F2" s="29"/>
      <c r="G2" s="29"/>
      <c r="H2" s="29"/>
      <c r="I2" s="29"/>
      <c r="J2" s="29"/>
      <c r="K2" s="29"/>
      <c r="L2" s="29"/>
      <c r="M2" s="29"/>
      <c r="N2" s="29"/>
    </row>
    <row r="3" spans="2:14" x14ac:dyDescent="0.35">
      <c r="B3" s="29"/>
      <c r="C3" s="29"/>
      <c r="D3" s="29"/>
      <c r="E3" s="29"/>
      <c r="F3" s="29"/>
      <c r="G3" s="29"/>
      <c r="H3" s="29"/>
      <c r="I3" s="29"/>
      <c r="J3" s="29"/>
      <c r="K3" s="29"/>
      <c r="L3" s="29"/>
      <c r="M3" s="29"/>
      <c r="N3" s="29"/>
    </row>
    <row r="4" spans="2:14" x14ac:dyDescent="0.35">
      <c r="B4" s="29"/>
      <c r="C4" s="29"/>
      <c r="D4" s="29"/>
      <c r="E4" s="29"/>
      <c r="F4" s="29"/>
      <c r="G4" s="29"/>
      <c r="H4" s="29"/>
      <c r="I4" s="29"/>
      <c r="J4" s="29"/>
      <c r="K4" s="29"/>
      <c r="L4" s="29"/>
      <c r="M4" s="29"/>
      <c r="N4" s="29"/>
    </row>
    <row r="5" spans="2:14" x14ac:dyDescent="0.35">
      <c r="B5" s="29"/>
      <c r="C5" s="29"/>
      <c r="D5" s="29"/>
      <c r="E5" s="29"/>
      <c r="F5" s="29"/>
      <c r="G5" s="29"/>
      <c r="H5" s="29"/>
      <c r="I5" s="29"/>
      <c r="J5" s="29"/>
      <c r="K5" s="29"/>
      <c r="L5" s="29"/>
      <c r="M5" s="29"/>
      <c r="N5" s="29"/>
    </row>
    <row r="6" spans="2:14" x14ac:dyDescent="0.35">
      <c r="B6" s="24" t="s">
        <v>0</v>
      </c>
      <c r="C6" s="29"/>
      <c r="D6" s="29"/>
      <c r="E6" s="29"/>
      <c r="F6" s="29"/>
      <c r="G6" s="29"/>
      <c r="H6" s="29"/>
      <c r="I6" s="29"/>
      <c r="J6" s="29"/>
      <c r="K6" s="29"/>
      <c r="L6" s="29"/>
      <c r="M6" s="29"/>
      <c r="N6" s="29"/>
    </row>
    <row r="7" spans="2:14" x14ac:dyDescent="0.35">
      <c r="B7" s="29"/>
      <c r="C7" s="29"/>
      <c r="D7" s="29"/>
      <c r="E7" s="29"/>
      <c r="F7" s="29"/>
      <c r="G7" s="29"/>
      <c r="H7" s="29"/>
      <c r="I7" s="29"/>
      <c r="J7" s="29"/>
      <c r="K7" s="29"/>
      <c r="L7" s="29"/>
      <c r="M7" s="29"/>
      <c r="N7" s="29"/>
    </row>
    <row r="8" spans="2:14" x14ac:dyDescent="0.35">
      <c r="B8" s="47" t="s">
        <v>1</v>
      </c>
      <c r="C8" s="29"/>
      <c r="D8" s="29"/>
      <c r="E8" s="29"/>
      <c r="F8" s="29"/>
      <c r="G8" s="29"/>
      <c r="H8" s="29"/>
      <c r="I8" s="29"/>
      <c r="J8" s="29"/>
      <c r="K8" s="29"/>
      <c r="L8" s="29"/>
      <c r="M8" s="29"/>
      <c r="N8" s="29"/>
    </row>
    <row r="9" spans="2:14" x14ac:dyDescent="0.35">
      <c r="B9" s="47"/>
      <c r="C9" s="29"/>
      <c r="D9" s="29"/>
      <c r="E9" s="29"/>
      <c r="F9" s="29"/>
      <c r="G9" s="29"/>
      <c r="H9" s="29"/>
      <c r="I9" s="29"/>
      <c r="J9" s="29"/>
      <c r="K9" s="29"/>
      <c r="L9" s="29"/>
      <c r="M9" s="29"/>
      <c r="N9" s="29"/>
    </row>
    <row r="10" spans="2:14" x14ac:dyDescent="0.35">
      <c r="B10" s="98" t="s">
        <v>321</v>
      </c>
      <c r="C10" s="29"/>
      <c r="D10" s="29"/>
      <c r="E10" s="29"/>
      <c r="F10" s="29"/>
      <c r="G10" s="29"/>
      <c r="H10" s="29"/>
      <c r="I10" s="29"/>
      <c r="J10" s="29"/>
      <c r="K10" s="29"/>
      <c r="L10" s="29"/>
      <c r="M10" s="29"/>
      <c r="N10" s="29"/>
    </row>
    <row r="11" spans="2:14" x14ac:dyDescent="0.35">
      <c r="B11" s="29"/>
      <c r="C11" s="29"/>
      <c r="D11" s="29"/>
      <c r="E11" s="29"/>
      <c r="F11" s="29"/>
      <c r="G11" s="29"/>
      <c r="H11" s="29"/>
      <c r="I11" s="29"/>
      <c r="J11" s="29"/>
      <c r="K11" s="29"/>
      <c r="L11" s="29"/>
      <c r="M11" s="29"/>
      <c r="N11" s="29"/>
    </row>
    <row r="12" spans="2:14" x14ac:dyDescent="0.35">
      <c r="B12" s="29" t="s">
        <v>348</v>
      </c>
      <c r="C12" s="29"/>
      <c r="D12" s="29"/>
      <c r="E12" s="29"/>
      <c r="F12" s="29"/>
      <c r="G12" s="29"/>
      <c r="H12" s="29"/>
      <c r="I12" s="29"/>
      <c r="J12" s="29"/>
      <c r="K12" s="29"/>
      <c r="L12" s="29"/>
      <c r="M12" s="29"/>
      <c r="N12" s="29"/>
    </row>
    <row r="13" spans="2:14" x14ac:dyDescent="0.35">
      <c r="B13" s="29"/>
      <c r="C13" s="29"/>
      <c r="D13" s="29"/>
      <c r="E13" s="29"/>
      <c r="F13" s="29"/>
      <c r="G13" s="29"/>
      <c r="H13" s="29"/>
      <c r="I13" s="29"/>
      <c r="J13" s="29"/>
      <c r="K13" s="29"/>
      <c r="L13" s="29"/>
      <c r="M13" s="29"/>
      <c r="N13" s="29"/>
    </row>
    <row r="14" spans="2:14" x14ac:dyDescent="0.35">
      <c r="B14" s="30" t="s">
        <v>128</v>
      </c>
      <c r="C14" s="29"/>
      <c r="D14" s="29"/>
      <c r="E14" s="29"/>
      <c r="F14" s="29"/>
      <c r="G14" s="29"/>
      <c r="H14" s="29"/>
      <c r="I14" s="29"/>
      <c r="J14" s="29"/>
      <c r="K14" s="29"/>
      <c r="L14" s="29"/>
      <c r="M14" s="29"/>
      <c r="N14" s="29"/>
    </row>
    <row r="15" spans="2:14" x14ac:dyDescent="0.35">
      <c r="B15" s="29"/>
      <c r="C15" s="29"/>
      <c r="D15" s="29"/>
      <c r="E15" s="29"/>
      <c r="F15" s="29"/>
      <c r="G15" s="29"/>
      <c r="H15" s="29"/>
      <c r="I15" s="29"/>
      <c r="J15" s="29"/>
      <c r="K15" s="29"/>
      <c r="L15" s="29"/>
      <c r="M15" s="29"/>
      <c r="N15" s="29"/>
    </row>
    <row r="16" spans="2:14" ht="15.65" customHeight="1" x14ac:dyDescent="0.35">
      <c r="B16" s="31" t="s">
        <v>10</v>
      </c>
      <c r="C16" s="39">
        <v>2022</v>
      </c>
      <c r="D16" s="39">
        <v>2023</v>
      </c>
      <c r="E16" s="39">
        <v>2024</v>
      </c>
      <c r="F16" s="39">
        <v>2025</v>
      </c>
      <c r="G16" s="29"/>
      <c r="H16" s="29"/>
      <c r="I16" s="29"/>
      <c r="J16" s="29"/>
      <c r="K16" s="29"/>
      <c r="L16" s="29"/>
      <c r="M16" s="29"/>
      <c r="N16" s="29"/>
    </row>
    <row r="17" spans="2:14" ht="15.65" customHeight="1" x14ac:dyDescent="0.35">
      <c r="B17" s="40" t="s">
        <v>12</v>
      </c>
      <c r="C17" s="41">
        <v>193</v>
      </c>
      <c r="D17" s="41">
        <v>219</v>
      </c>
      <c r="E17" s="41">
        <v>131</v>
      </c>
      <c r="F17" s="41">
        <v>71</v>
      </c>
      <c r="G17" s="29"/>
      <c r="H17" s="29"/>
      <c r="I17" s="29"/>
      <c r="J17" s="29"/>
      <c r="K17" s="29"/>
      <c r="L17" s="29"/>
      <c r="M17" s="29"/>
      <c r="N17" s="29"/>
    </row>
    <row r="18" spans="2:14" ht="15.65" customHeight="1" x14ac:dyDescent="0.35">
      <c r="B18" s="40" t="s">
        <v>14</v>
      </c>
      <c r="C18" s="41">
        <v>408</v>
      </c>
      <c r="D18" s="41">
        <v>649</v>
      </c>
      <c r="E18" s="41">
        <v>413</v>
      </c>
      <c r="F18" s="41">
        <v>902</v>
      </c>
      <c r="G18" s="29"/>
      <c r="H18" s="29"/>
      <c r="I18" s="29"/>
      <c r="J18" s="29"/>
      <c r="K18" s="29"/>
      <c r="L18" s="29"/>
      <c r="M18" s="29"/>
      <c r="N18" s="29"/>
    </row>
    <row r="19" spans="2:14" ht="15.65" customHeight="1" x14ac:dyDescent="0.35">
      <c r="B19" s="40" t="s">
        <v>44</v>
      </c>
      <c r="C19" s="41">
        <v>458</v>
      </c>
      <c r="D19" s="41">
        <v>143</v>
      </c>
      <c r="E19" s="41">
        <v>121</v>
      </c>
      <c r="F19" s="41">
        <v>188</v>
      </c>
      <c r="G19" s="29"/>
      <c r="H19" s="29"/>
      <c r="I19" s="29"/>
      <c r="J19" s="29"/>
      <c r="K19" s="29"/>
      <c r="L19" s="29"/>
      <c r="M19" s="29"/>
      <c r="N19" s="29"/>
    </row>
    <row r="20" spans="2:14" ht="15.65" customHeight="1" x14ac:dyDescent="0.35">
      <c r="B20" s="40" t="s">
        <v>135</v>
      </c>
      <c r="C20" s="41">
        <v>79</v>
      </c>
      <c r="D20" s="41">
        <v>503</v>
      </c>
      <c r="E20" s="41">
        <v>440</v>
      </c>
      <c r="F20" s="41">
        <v>247</v>
      </c>
      <c r="G20" s="29"/>
      <c r="H20" s="29"/>
      <c r="I20" s="29"/>
      <c r="J20" s="29"/>
      <c r="K20" s="29"/>
      <c r="L20" s="29"/>
      <c r="M20" s="29"/>
      <c r="N20" s="29"/>
    </row>
    <row r="21" spans="2:14" ht="15.65" customHeight="1" x14ac:dyDescent="0.35">
      <c r="B21" s="40" t="s">
        <v>36</v>
      </c>
      <c r="C21" s="41">
        <v>235</v>
      </c>
      <c r="D21" s="41">
        <v>265</v>
      </c>
      <c r="E21" s="41">
        <v>232</v>
      </c>
      <c r="F21" s="41">
        <v>479</v>
      </c>
      <c r="G21" s="29"/>
      <c r="H21" s="29"/>
      <c r="I21" s="29"/>
      <c r="J21" s="29"/>
      <c r="K21" s="29"/>
      <c r="L21" s="29"/>
      <c r="M21" s="29"/>
      <c r="N21" s="29"/>
    </row>
    <row r="22" spans="2:14" ht="15.65" customHeight="1" x14ac:dyDescent="0.35">
      <c r="B22" s="42" t="s">
        <v>138</v>
      </c>
      <c r="C22" s="43">
        <v>1373</v>
      </c>
      <c r="D22" s="43">
        <v>1779</v>
      </c>
      <c r="E22" s="43">
        <v>1337</v>
      </c>
      <c r="F22" s="43">
        <v>1887</v>
      </c>
      <c r="G22" s="29"/>
      <c r="H22" s="29"/>
      <c r="I22" s="29"/>
      <c r="J22" s="29"/>
      <c r="K22" s="29"/>
      <c r="L22" s="29"/>
      <c r="M22" s="29"/>
      <c r="N22" s="29"/>
    </row>
    <row r="23" spans="2:14" x14ac:dyDescent="0.35">
      <c r="B23" s="29"/>
      <c r="C23" s="29"/>
      <c r="D23" s="29"/>
      <c r="E23" s="29"/>
      <c r="F23" s="29"/>
      <c r="G23" s="29"/>
      <c r="H23" s="29"/>
      <c r="I23" s="29"/>
      <c r="J23" s="29"/>
      <c r="K23" s="29"/>
      <c r="L23" s="29"/>
      <c r="M23" s="29"/>
      <c r="N23" s="29"/>
    </row>
    <row r="24" spans="2:14" x14ac:dyDescent="0.35">
      <c r="B24" s="29"/>
      <c r="C24" s="29"/>
      <c r="D24" s="29"/>
      <c r="E24" s="29"/>
      <c r="F24" s="29"/>
      <c r="G24" s="29"/>
      <c r="H24" s="29"/>
      <c r="I24" s="29"/>
      <c r="J24" s="29"/>
      <c r="K24" s="29"/>
      <c r="L24" s="29"/>
      <c r="M24" s="29"/>
      <c r="N24" s="29"/>
    </row>
    <row r="25" spans="2:14" x14ac:dyDescent="0.35">
      <c r="B25" s="30" t="s">
        <v>140</v>
      </c>
      <c r="C25" s="29"/>
      <c r="D25" s="29"/>
      <c r="E25" s="29"/>
      <c r="F25" s="29"/>
      <c r="G25" s="29"/>
      <c r="H25" s="29"/>
      <c r="I25" s="29"/>
      <c r="J25" s="29"/>
      <c r="K25" s="29"/>
      <c r="L25" s="29"/>
      <c r="M25" s="29"/>
      <c r="N25" s="29"/>
    </row>
    <row r="26" spans="2:14" x14ac:dyDescent="0.35">
      <c r="B26" s="29"/>
      <c r="C26" s="29"/>
      <c r="D26" s="29"/>
      <c r="E26" s="29"/>
      <c r="F26" s="29"/>
      <c r="G26" s="29"/>
      <c r="H26" s="29"/>
      <c r="I26" s="29"/>
      <c r="J26" s="29"/>
      <c r="K26" s="29"/>
      <c r="L26" s="29"/>
      <c r="M26" s="29"/>
      <c r="N26" s="29"/>
    </row>
    <row r="27" spans="2:14" x14ac:dyDescent="0.35">
      <c r="B27" s="31" t="s">
        <v>10</v>
      </c>
      <c r="C27" s="44">
        <v>2022</v>
      </c>
      <c r="D27" s="44">
        <v>2023</v>
      </c>
      <c r="E27" s="44">
        <v>2024</v>
      </c>
      <c r="F27" s="44">
        <v>2025</v>
      </c>
      <c r="G27" s="29"/>
      <c r="H27" s="29"/>
      <c r="I27" s="29"/>
      <c r="J27" s="29"/>
      <c r="K27" s="29"/>
      <c r="L27" s="29"/>
      <c r="M27" s="29"/>
      <c r="N27" s="29"/>
    </row>
    <row r="28" spans="2:14" x14ac:dyDescent="0.35">
      <c r="B28" s="40" t="s">
        <v>12</v>
      </c>
      <c r="C28" s="41">
        <v>161</v>
      </c>
      <c r="D28" s="41">
        <v>157</v>
      </c>
      <c r="E28" s="41">
        <v>174</v>
      </c>
      <c r="F28" s="41">
        <v>266</v>
      </c>
      <c r="G28" s="29"/>
      <c r="H28" s="29"/>
      <c r="I28" s="29"/>
      <c r="J28" s="29"/>
      <c r="K28" s="29"/>
      <c r="L28" s="29"/>
      <c r="M28" s="29"/>
      <c r="N28" s="29"/>
    </row>
    <row r="29" spans="2:14" x14ac:dyDescent="0.35">
      <c r="B29" s="40" t="s">
        <v>14</v>
      </c>
      <c r="C29" s="41">
        <v>433</v>
      </c>
      <c r="D29" s="41">
        <v>462</v>
      </c>
      <c r="E29" s="41">
        <v>950</v>
      </c>
      <c r="F29" s="41">
        <v>2591</v>
      </c>
      <c r="G29" s="29"/>
      <c r="H29" s="29"/>
      <c r="I29" s="29"/>
      <c r="J29" s="29"/>
      <c r="K29" s="29"/>
      <c r="L29" s="29"/>
      <c r="M29" s="29"/>
      <c r="N29" s="29"/>
    </row>
    <row r="30" spans="2:14" x14ac:dyDescent="0.35">
      <c r="B30" s="40" t="s">
        <v>44</v>
      </c>
      <c r="C30" s="41">
        <v>101</v>
      </c>
      <c r="D30" s="41">
        <v>116</v>
      </c>
      <c r="E30" s="41">
        <v>252</v>
      </c>
      <c r="F30" s="41">
        <v>623</v>
      </c>
      <c r="G30" s="29"/>
      <c r="H30" s="29"/>
      <c r="I30" s="29"/>
      <c r="J30" s="29"/>
      <c r="K30" s="29"/>
      <c r="L30" s="29"/>
      <c r="M30" s="29"/>
      <c r="N30" s="29"/>
    </row>
    <row r="31" spans="2:14" x14ac:dyDescent="0.35">
      <c r="B31" s="40" t="s">
        <v>135</v>
      </c>
      <c r="C31" s="41">
        <v>97</v>
      </c>
      <c r="D31" s="41">
        <v>105</v>
      </c>
      <c r="E31" s="41">
        <v>159</v>
      </c>
      <c r="F31" s="41">
        <v>644</v>
      </c>
      <c r="G31" s="29"/>
      <c r="H31" s="29"/>
      <c r="I31" s="29"/>
      <c r="J31" s="29"/>
      <c r="K31" s="29"/>
      <c r="L31" s="29"/>
      <c r="M31" s="29"/>
      <c r="N31" s="29"/>
    </row>
    <row r="32" spans="2:14" x14ac:dyDescent="0.35">
      <c r="B32" s="40" t="s">
        <v>36</v>
      </c>
      <c r="C32" s="41">
        <v>57</v>
      </c>
      <c r="D32" s="41">
        <v>166</v>
      </c>
      <c r="E32" s="41">
        <v>287</v>
      </c>
      <c r="F32" s="41">
        <v>2012</v>
      </c>
      <c r="G32" s="29"/>
      <c r="H32" s="29"/>
      <c r="I32" s="29"/>
      <c r="J32" s="29"/>
      <c r="K32" s="29"/>
      <c r="L32" s="29"/>
      <c r="M32" s="29"/>
      <c r="N32" s="29"/>
    </row>
    <row r="33" spans="2:14" x14ac:dyDescent="0.35">
      <c r="B33" s="42" t="s">
        <v>138</v>
      </c>
      <c r="C33" s="43">
        <f>SUM(C28:C32)</f>
        <v>849</v>
      </c>
      <c r="D33" s="43">
        <f t="shared" ref="D33:F33" si="0">SUM(D28:D32)</f>
        <v>1006</v>
      </c>
      <c r="E33" s="43">
        <f t="shared" si="0"/>
        <v>1822</v>
      </c>
      <c r="F33" s="43">
        <f t="shared" si="0"/>
        <v>6136</v>
      </c>
      <c r="G33" s="29"/>
      <c r="H33" s="29"/>
      <c r="I33" s="29"/>
      <c r="J33" s="29"/>
      <c r="K33" s="29"/>
      <c r="L33" s="29"/>
      <c r="M33" s="29"/>
      <c r="N33" s="29"/>
    </row>
    <row r="34" spans="2:14" x14ac:dyDescent="0.35">
      <c r="B34" s="29"/>
      <c r="C34" s="29"/>
      <c r="D34" s="29"/>
      <c r="E34" s="29"/>
      <c r="F34" s="29"/>
      <c r="G34" s="29"/>
      <c r="H34" s="29"/>
      <c r="I34" s="29"/>
      <c r="J34" s="29"/>
      <c r="K34" s="29"/>
      <c r="L34" s="29"/>
      <c r="M34" s="29"/>
      <c r="N34" s="29"/>
    </row>
    <row r="35" spans="2:14" x14ac:dyDescent="0.35">
      <c r="B35" s="29"/>
      <c r="C35" s="29"/>
      <c r="D35" s="29"/>
      <c r="E35" s="29"/>
      <c r="F35" s="29"/>
      <c r="G35" s="29"/>
      <c r="H35" s="29"/>
      <c r="I35" s="29"/>
      <c r="J35" s="29"/>
      <c r="K35" s="29"/>
      <c r="L35" s="29"/>
      <c r="M35" s="29"/>
      <c r="N35" s="29"/>
    </row>
    <row r="36" spans="2:14" x14ac:dyDescent="0.35">
      <c r="B36" s="30" t="s">
        <v>148</v>
      </c>
      <c r="C36" s="29"/>
      <c r="D36" s="29"/>
      <c r="E36" s="29"/>
      <c r="F36" s="29"/>
      <c r="G36" s="29"/>
      <c r="H36" s="29"/>
      <c r="I36" s="29"/>
      <c r="J36" s="29"/>
      <c r="K36" s="29"/>
      <c r="L36" s="29"/>
      <c r="M36" s="29"/>
      <c r="N36" s="29"/>
    </row>
    <row r="37" spans="2:14" x14ac:dyDescent="0.35">
      <c r="B37" s="29"/>
      <c r="C37" s="29"/>
      <c r="D37" s="29"/>
      <c r="E37" s="29"/>
      <c r="F37" s="29"/>
      <c r="G37" s="29"/>
      <c r="H37" s="29"/>
      <c r="I37" s="29"/>
      <c r="J37" s="29"/>
      <c r="K37" s="29"/>
      <c r="L37" s="29"/>
      <c r="M37" s="29"/>
      <c r="N37" s="29"/>
    </row>
    <row r="38" spans="2:14" x14ac:dyDescent="0.35">
      <c r="B38" s="31" t="s">
        <v>10</v>
      </c>
      <c r="C38" s="44">
        <v>2022</v>
      </c>
      <c r="D38" s="44">
        <v>2023</v>
      </c>
      <c r="E38" s="44">
        <v>2024</v>
      </c>
      <c r="F38" s="44">
        <v>2025</v>
      </c>
      <c r="G38" s="29"/>
      <c r="H38" s="29"/>
      <c r="I38" s="29"/>
      <c r="J38" s="29"/>
      <c r="K38" s="29"/>
      <c r="L38" s="29"/>
      <c r="M38" s="29"/>
      <c r="N38" s="29"/>
    </row>
    <row r="39" spans="2:14" x14ac:dyDescent="0.35">
      <c r="B39" s="40" t="s">
        <v>12</v>
      </c>
      <c r="C39" s="41">
        <v>61</v>
      </c>
      <c r="D39" s="41">
        <v>176</v>
      </c>
      <c r="E39" s="41">
        <v>246</v>
      </c>
      <c r="F39" s="41">
        <v>328</v>
      </c>
      <c r="G39" s="29"/>
      <c r="H39" s="29"/>
      <c r="I39" s="29"/>
      <c r="J39" s="29"/>
      <c r="K39" s="29"/>
      <c r="L39" s="29"/>
      <c r="M39" s="29"/>
      <c r="N39" s="29"/>
    </row>
    <row r="40" spans="2:14" x14ac:dyDescent="0.35">
      <c r="B40" s="40" t="s">
        <v>14</v>
      </c>
      <c r="C40" s="41">
        <v>48</v>
      </c>
      <c r="D40" s="41">
        <v>247</v>
      </c>
      <c r="E40" s="41">
        <v>944</v>
      </c>
      <c r="F40" s="41">
        <v>2336</v>
      </c>
      <c r="G40" s="29"/>
      <c r="H40" s="29"/>
      <c r="I40" s="29"/>
      <c r="J40" s="29"/>
      <c r="K40" s="29"/>
      <c r="L40" s="29"/>
      <c r="M40" s="29"/>
      <c r="N40" s="29"/>
    </row>
    <row r="41" spans="2:14" x14ac:dyDescent="0.35">
      <c r="B41" s="40" t="s">
        <v>44</v>
      </c>
      <c r="C41" s="41">
        <v>15</v>
      </c>
      <c r="D41" s="41">
        <v>69</v>
      </c>
      <c r="E41" s="41">
        <v>260</v>
      </c>
      <c r="F41" s="41">
        <v>521</v>
      </c>
      <c r="G41" s="29"/>
      <c r="H41" s="29"/>
      <c r="I41" s="29"/>
      <c r="J41" s="29"/>
      <c r="K41" s="29"/>
      <c r="L41" s="29"/>
      <c r="M41" s="29"/>
      <c r="N41" s="29"/>
    </row>
    <row r="42" spans="2:14" x14ac:dyDescent="0.35">
      <c r="B42" s="40" t="s">
        <v>135</v>
      </c>
      <c r="C42" s="41">
        <v>49</v>
      </c>
      <c r="D42" s="41">
        <v>93</v>
      </c>
      <c r="E42" s="41">
        <v>207</v>
      </c>
      <c r="F42" s="41">
        <v>672</v>
      </c>
      <c r="G42" s="29"/>
      <c r="H42" s="29"/>
      <c r="I42" s="29"/>
      <c r="J42" s="29"/>
      <c r="K42" s="29"/>
      <c r="L42" s="29"/>
      <c r="M42" s="29"/>
      <c r="N42" s="29"/>
    </row>
    <row r="43" spans="2:14" x14ac:dyDescent="0.35">
      <c r="B43" s="40" t="s">
        <v>36</v>
      </c>
      <c r="C43" s="41">
        <v>104</v>
      </c>
      <c r="D43" s="41">
        <v>155</v>
      </c>
      <c r="E43" s="41">
        <v>285</v>
      </c>
      <c r="F43" s="41">
        <v>1573</v>
      </c>
      <c r="G43" s="29"/>
      <c r="H43" s="29"/>
      <c r="I43" s="29"/>
      <c r="J43" s="29"/>
      <c r="K43" s="29"/>
      <c r="L43" s="29"/>
      <c r="M43" s="29"/>
      <c r="N43" s="29"/>
    </row>
    <row r="44" spans="2:14" x14ac:dyDescent="0.35">
      <c r="B44" s="42" t="s">
        <v>138</v>
      </c>
      <c r="C44" s="43">
        <f>SUM(C39:C43)</f>
        <v>277</v>
      </c>
      <c r="D44" s="43">
        <f t="shared" ref="D44" si="1">SUM(D39:D43)</f>
        <v>740</v>
      </c>
      <c r="E44" s="43">
        <f t="shared" ref="E44" si="2">SUM(E39:E43)</f>
        <v>1942</v>
      </c>
      <c r="F44" s="43">
        <f t="shared" ref="F44" si="3">SUM(F39:F43)</f>
        <v>5430</v>
      </c>
      <c r="G44" s="29"/>
      <c r="H44" s="29"/>
      <c r="I44" s="29"/>
      <c r="J44" s="29"/>
      <c r="K44" s="29"/>
      <c r="L44" s="29"/>
      <c r="M44" s="29"/>
      <c r="N44" s="29"/>
    </row>
    <row r="45" spans="2:14" x14ac:dyDescent="0.35">
      <c r="B45" s="29"/>
      <c r="C45" s="29"/>
      <c r="D45" s="29"/>
      <c r="E45" s="29"/>
      <c r="F45" s="29"/>
      <c r="G45" s="29"/>
      <c r="H45" s="29"/>
      <c r="I45" s="29"/>
      <c r="J45" s="29"/>
      <c r="K45" s="29"/>
      <c r="L45" s="29"/>
      <c r="M45" s="29"/>
      <c r="N45" s="29"/>
    </row>
    <row r="46" spans="2:14" x14ac:dyDescent="0.35">
      <c r="B46" s="29"/>
      <c r="C46" s="29"/>
      <c r="D46" s="29"/>
      <c r="E46" s="29"/>
      <c r="F46" s="29"/>
      <c r="G46" s="29"/>
      <c r="H46" s="29"/>
      <c r="I46" s="29"/>
      <c r="J46" s="29"/>
      <c r="K46" s="29"/>
      <c r="L46" s="29"/>
      <c r="M46" s="29"/>
      <c r="N46" s="29"/>
    </row>
    <row r="47" spans="2:14" x14ac:dyDescent="0.35">
      <c r="B47" s="30" t="s">
        <v>349</v>
      </c>
      <c r="C47" s="29"/>
      <c r="D47" s="29"/>
      <c r="E47" s="29"/>
      <c r="F47" s="29"/>
      <c r="G47" s="29"/>
      <c r="H47" s="29"/>
      <c r="I47" s="29"/>
      <c r="J47" s="29"/>
      <c r="K47" s="29"/>
      <c r="L47" s="29"/>
      <c r="M47" s="29"/>
      <c r="N47" s="29"/>
    </row>
    <row r="48" spans="2:14" x14ac:dyDescent="0.35">
      <c r="B48" s="29"/>
      <c r="C48" s="29"/>
      <c r="D48" s="29"/>
      <c r="E48" s="29"/>
      <c r="F48" s="29"/>
      <c r="G48" s="29"/>
      <c r="H48" s="29"/>
      <c r="I48" s="29"/>
      <c r="J48" s="29"/>
      <c r="K48" s="29"/>
      <c r="L48" s="29"/>
      <c r="M48" s="29"/>
      <c r="N48" s="29"/>
    </row>
    <row r="49" spans="2:14" x14ac:dyDescent="0.35">
      <c r="B49" s="31" t="s">
        <v>10</v>
      </c>
      <c r="C49" s="44">
        <v>2022</v>
      </c>
      <c r="D49" s="44">
        <v>2023</v>
      </c>
      <c r="E49" s="44">
        <v>2024</v>
      </c>
      <c r="F49" s="44">
        <v>2025</v>
      </c>
      <c r="G49" s="29"/>
      <c r="H49" s="29"/>
      <c r="I49" s="29"/>
      <c r="J49" s="29"/>
      <c r="K49" s="29"/>
      <c r="L49" s="29"/>
      <c r="M49" s="29"/>
      <c r="N49" s="29"/>
    </row>
    <row r="50" spans="2:14" x14ac:dyDescent="0.35">
      <c r="B50" s="40" t="s">
        <v>12</v>
      </c>
      <c r="C50" s="41">
        <v>48</v>
      </c>
      <c r="D50" s="41">
        <v>83</v>
      </c>
      <c r="E50" s="41">
        <v>153</v>
      </c>
      <c r="F50" s="41">
        <v>234</v>
      </c>
      <c r="G50" s="29"/>
      <c r="H50" s="29"/>
      <c r="I50" s="29"/>
      <c r="J50" s="29"/>
      <c r="K50" s="29"/>
      <c r="L50" s="29"/>
      <c r="M50" s="29"/>
      <c r="N50" s="29"/>
    </row>
    <row r="51" spans="2:14" x14ac:dyDescent="0.35">
      <c r="B51" s="40" t="s">
        <v>14</v>
      </c>
      <c r="C51" s="41">
        <v>29</v>
      </c>
      <c r="D51" s="41">
        <v>167</v>
      </c>
      <c r="E51" s="41">
        <v>682</v>
      </c>
      <c r="F51" s="41">
        <v>1894</v>
      </c>
      <c r="G51" s="29"/>
      <c r="H51" s="29"/>
      <c r="I51" s="29"/>
      <c r="J51" s="29"/>
      <c r="K51" s="29"/>
      <c r="L51" s="29"/>
      <c r="M51" s="29"/>
      <c r="N51" s="29"/>
    </row>
    <row r="52" spans="2:14" x14ac:dyDescent="0.35">
      <c r="B52" s="40" t="s">
        <v>44</v>
      </c>
      <c r="C52" s="41">
        <v>101</v>
      </c>
      <c r="D52" s="41">
        <v>116</v>
      </c>
      <c r="E52" s="41">
        <v>252</v>
      </c>
      <c r="F52" s="41">
        <v>623</v>
      </c>
      <c r="G52" s="29"/>
      <c r="H52" s="29"/>
      <c r="I52" s="29"/>
      <c r="J52" s="29"/>
      <c r="K52" s="29"/>
      <c r="L52" s="29"/>
      <c r="M52" s="29"/>
      <c r="N52" s="29"/>
    </row>
    <row r="53" spans="2:14" x14ac:dyDescent="0.35">
      <c r="B53" s="40" t="s">
        <v>135</v>
      </c>
      <c r="C53" s="41">
        <v>35</v>
      </c>
      <c r="D53" s="41">
        <v>43</v>
      </c>
      <c r="E53" s="41">
        <v>126</v>
      </c>
      <c r="F53" s="41">
        <v>531</v>
      </c>
      <c r="G53" s="29"/>
      <c r="H53" s="29"/>
      <c r="I53" s="29"/>
      <c r="J53" s="29"/>
      <c r="K53" s="29"/>
      <c r="L53" s="29"/>
      <c r="M53" s="29"/>
      <c r="N53" s="29"/>
    </row>
    <row r="54" spans="2:14" x14ac:dyDescent="0.35">
      <c r="B54" s="40" t="s">
        <v>36</v>
      </c>
      <c r="C54" s="41">
        <v>29</v>
      </c>
      <c r="D54" s="41">
        <v>97</v>
      </c>
      <c r="E54" s="41">
        <v>166</v>
      </c>
      <c r="F54" s="41">
        <v>1325</v>
      </c>
      <c r="G54" s="29"/>
      <c r="H54" s="29"/>
      <c r="I54" s="29"/>
      <c r="J54" s="29"/>
      <c r="K54" s="29"/>
      <c r="L54" s="29"/>
      <c r="M54" s="29"/>
      <c r="N54" s="29"/>
    </row>
    <row r="55" spans="2:14" x14ac:dyDescent="0.35">
      <c r="B55" s="42" t="s">
        <v>138</v>
      </c>
      <c r="C55" s="43">
        <f>SUM(C50:C54)</f>
        <v>242</v>
      </c>
      <c r="D55" s="43">
        <f t="shared" ref="D55" si="4">SUM(D50:D54)</f>
        <v>506</v>
      </c>
      <c r="E55" s="43">
        <f t="shared" ref="E55" si="5">SUM(E50:E54)</f>
        <v>1379</v>
      </c>
      <c r="F55" s="43">
        <f t="shared" ref="F55" si="6">SUM(F50:F54)</f>
        <v>4607</v>
      </c>
      <c r="G55" s="29"/>
      <c r="H55" s="29"/>
      <c r="I55" s="29"/>
      <c r="J55" s="29"/>
      <c r="K55" s="29"/>
      <c r="L55" s="29"/>
      <c r="M55" s="29"/>
      <c r="N55" s="29"/>
    </row>
    <row r="56" spans="2:14" x14ac:dyDescent="0.35">
      <c r="B56" s="29"/>
      <c r="C56" s="29"/>
      <c r="D56" s="29"/>
      <c r="E56" s="29"/>
      <c r="F56" s="29"/>
      <c r="G56" s="29"/>
      <c r="H56" s="29"/>
      <c r="I56" s="29"/>
      <c r="J56" s="29"/>
      <c r="K56" s="29"/>
      <c r="L56" s="29"/>
      <c r="M56" s="29"/>
      <c r="N56" s="29"/>
    </row>
    <row r="57" spans="2:14" x14ac:dyDescent="0.35">
      <c r="B57" s="29"/>
      <c r="C57" s="29"/>
      <c r="D57" s="29"/>
      <c r="E57" s="29"/>
      <c r="F57" s="29"/>
      <c r="G57" s="29"/>
      <c r="H57" s="29"/>
      <c r="I57" s="29"/>
      <c r="J57" s="29"/>
      <c r="K57" s="29"/>
      <c r="L57" s="29"/>
      <c r="M57" s="29"/>
      <c r="N57" s="29"/>
    </row>
    <row r="58" spans="2:14" x14ac:dyDescent="0.35">
      <c r="B58" s="30" t="s">
        <v>350</v>
      </c>
      <c r="C58" s="29"/>
      <c r="D58" s="29"/>
      <c r="E58" s="29"/>
      <c r="F58" s="29"/>
      <c r="G58" s="29"/>
      <c r="H58" s="29"/>
      <c r="I58" s="29"/>
      <c r="J58" s="29"/>
      <c r="K58" s="29"/>
      <c r="L58" s="29"/>
      <c r="M58" s="29"/>
      <c r="N58" s="29"/>
    </row>
    <row r="59" spans="2:14" x14ac:dyDescent="0.35">
      <c r="B59" s="29"/>
      <c r="C59" s="29"/>
      <c r="D59" s="29"/>
      <c r="E59" s="29"/>
      <c r="F59" s="29"/>
      <c r="G59" s="29"/>
      <c r="H59" s="29"/>
      <c r="I59" s="29"/>
      <c r="J59" s="29"/>
      <c r="K59" s="29"/>
      <c r="L59" s="29"/>
      <c r="M59" s="29"/>
      <c r="N59" s="29"/>
    </row>
    <row r="60" spans="2:14" x14ac:dyDescent="0.35">
      <c r="B60" s="31" t="s">
        <v>10</v>
      </c>
      <c r="C60" s="44">
        <v>2022</v>
      </c>
      <c r="D60" s="44">
        <v>2023</v>
      </c>
      <c r="E60" s="44">
        <v>2024</v>
      </c>
      <c r="F60" s="44">
        <v>2025</v>
      </c>
      <c r="G60" s="29"/>
      <c r="H60" s="29"/>
      <c r="I60" s="29"/>
      <c r="J60" s="29"/>
      <c r="K60" s="29"/>
      <c r="L60" s="29"/>
      <c r="M60" s="29"/>
      <c r="N60" s="29"/>
    </row>
    <row r="61" spans="2:14" x14ac:dyDescent="0.35">
      <c r="B61" s="40" t="s">
        <v>12</v>
      </c>
      <c r="C61" s="41">
        <v>38</v>
      </c>
      <c r="D61" s="41">
        <v>73</v>
      </c>
      <c r="E61" s="41">
        <v>52</v>
      </c>
      <c r="F61" s="41">
        <v>143</v>
      </c>
      <c r="G61" s="29"/>
      <c r="H61" s="29"/>
      <c r="I61" s="29"/>
      <c r="J61" s="29"/>
      <c r="K61" s="29"/>
      <c r="L61" s="29"/>
      <c r="M61" s="29"/>
      <c r="N61" s="29"/>
    </row>
    <row r="62" spans="2:14" x14ac:dyDescent="0.35">
      <c r="B62" s="40" t="s">
        <v>14</v>
      </c>
      <c r="C62" s="41">
        <v>39</v>
      </c>
      <c r="D62" s="41">
        <v>182</v>
      </c>
      <c r="E62" s="41">
        <v>783</v>
      </c>
      <c r="F62" s="41">
        <v>2183</v>
      </c>
      <c r="G62" s="29"/>
      <c r="H62" s="29"/>
      <c r="I62" s="29"/>
      <c r="J62" s="29"/>
      <c r="K62" s="29"/>
      <c r="L62" s="29"/>
      <c r="M62" s="29"/>
      <c r="N62" s="29"/>
    </row>
    <row r="63" spans="2:14" x14ac:dyDescent="0.35">
      <c r="B63" s="40" t="s">
        <v>44</v>
      </c>
      <c r="C63" s="41">
        <v>3</v>
      </c>
      <c r="D63" s="41">
        <v>34</v>
      </c>
      <c r="E63" s="41">
        <v>125</v>
      </c>
      <c r="F63" s="41">
        <v>228</v>
      </c>
      <c r="G63" s="29"/>
      <c r="H63" s="29"/>
      <c r="I63" s="29"/>
      <c r="J63" s="29"/>
      <c r="K63" s="29"/>
      <c r="L63" s="29"/>
      <c r="M63" s="29"/>
      <c r="N63" s="29"/>
    </row>
    <row r="64" spans="2:14" x14ac:dyDescent="0.35">
      <c r="B64" s="40" t="s">
        <v>135</v>
      </c>
      <c r="C64" s="41">
        <v>55</v>
      </c>
      <c r="D64" s="41">
        <v>27</v>
      </c>
      <c r="E64" s="41">
        <v>92</v>
      </c>
      <c r="F64" s="41">
        <v>282</v>
      </c>
      <c r="G64" s="29"/>
      <c r="H64" s="29"/>
      <c r="I64" s="29"/>
      <c r="J64" s="29"/>
      <c r="K64" s="29"/>
      <c r="L64" s="29"/>
      <c r="M64" s="29"/>
      <c r="N64" s="29"/>
    </row>
    <row r="65" spans="2:14" x14ac:dyDescent="0.35">
      <c r="B65" s="40" t="s">
        <v>36</v>
      </c>
      <c r="C65" s="41">
        <v>20</v>
      </c>
      <c r="D65" s="41">
        <v>11</v>
      </c>
      <c r="E65" s="41">
        <v>146</v>
      </c>
      <c r="F65" s="41">
        <v>1097</v>
      </c>
      <c r="G65" s="29"/>
      <c r="H65" s="29"/>
      <c r="I65" s="29"/>
      <c r="J65" s="29"/>
      <c r="K65" s="29"/>
      <c r="L65" s="29"/>
      <c r="M65" s="29"/>
      <c r="N65" s="29"/>
    </row>
    <row r="66" spans="2:14" x14ac:dyDescent="0.35">
      <c r="B66" s="42" t="s">
        <v>138</v>
      </c>
      <c r="C66" s="43">
        <f>SUM(C61:C65)</f>
        <v>155</v>
      </c>
      <c r="D66" s="43">
        <f t="shared" ref="D66:F66" si="7">SUM(D61:D65)</f>
        <v>327</v>
      </c>
      <c r="E66" s="43">
        <f t="shared" si="7"/>
        <v>1198</v>
      </c>
      <c r="F66" s="43">
        <f t="shared" si="7"/>
        <v>3933</v>
      </c>
      <c r="G66" s="29"/>
      <c r="H66" s="29"/>
      <c r="I66" s="29"/>
      <c r="J66" s="29"/>
      <c r="K66" s="29"/>
      <c r="L66" s="29"/>
      <c r="M66" s="29"/>
      <c r="N66" s="29"/>
    </row>
    <row r="67" spans="2:14" x14ac:dyDescent="0.35">
      <c r="B67" s="29"/>
      <c r="C67" s="29"/>
      <c r="D67" s="29"/>
      <c r="E67" s="29"/>
      <c r="F67" s="29"/>
      <c r="G67" s="29"/>
      <c r="H67" s="29"/>
      <c r="I67" s="29"/>
      <c r="J67" s="29"/>
      <c r="K67" s="29"/>
      <c r="L67" s="29"/>
      <c r="M67" s="29"/>
      <c r="N67" s="29"/>
    </row>
    <row r="68" spans="2:14" x14ac:dyDescent="0.35">
      <c r="B68" s="29"/>
      <c r="C68" s="29"/>
      <c r="D68" s="29"/>
      <c r="E68" s="29"/>
      <c r="F68" s="29"/>
      <c r="G68" s="29"/>
      <c r="H68" s="29"/>
      <c r="I68" s="29"/>
      <c r="J68" s="29"/>
      <c r="K68" s="29"/>
      <c r="L68" s="29"/>
      <c r="M68" s="29"/>
      <c r="N68" s="29"/>
    </row>
    <row r="69" spans="2:14" x14ac:dyDescent="0.35">
      <c r="B69" s="30" t="s">
        <v>351</v>
      </c>
      <c r="C69" s="29"/>
      <c r="D69" s="29"/>
      <c r="E69" s="29"/>
      <c r="F69" s="29"/>
      <c r="G69" s="29"/>
      <c r="H69" s="29"/>
      <c r="I69" s="29"/>
      <c r="J69" s="29"/>
      <c r="K69" s="29"/>
      <c r="L69" s="29"/>
      <c r="M69" s="29"/>
      <c r="N69" s="29"/>
    </row>
    <row r="70" spans="2:14" x14ac:dyDescent="0.35">
      <c r="B70" s="29"/>
      <c r="C70" s="29"/>
      <c r="D70" s="29"/>
      <c r="E70" s="29"/>
      <c r="F70" s="29"/>
      <c r="G70" s="29"/>
      <c r="H70" s="29"/>
      <c r="I70" s="29"/>
      <c r="J70" s="29"/>
      <c r="K70" s="29"/>
      <c r="L70" s="29"/>
      <c r="M70" s="29"/>
      <c r="N70" s="29"/>
    </row>
    <row r="71" spans="2:14" x14ac:dyDescent="0.35">
      <c r="B71" s="31" t="s">
        <v>10</v>
      </c>
      <c r="C71" s="44">
        <v>2022</v>
      </c>
      <c r="D71" s="44">
        <v>2023</v>
      </c>
      <c r="E71" s="44">
        <v>2024</v>
      </c>
      <c r="F71" s="44">
        <v>2025</v>
      </c>
      <c r="G71" s="29"/>
      <c r="H71" s="29"/>
      <c r="I71" s="29"/>
      <c r="J71" s="29"/>
      <c r="K71" s="29"/>
      <c r="L71" s="29"/>
      <c r="M71" s="29"/>
      <c r="N71" s="29"/>
    </row>
    <row r="72" spans="2:14" x14ac:dyDescent="0.35">
      <c r="B72" s="40" t="s">
        <v>12</v>
      </c>
      <c r="C72" s="41">
        <v>26</v>
      </c>
      <c r="D72" s="41">
        <v>58</v>
      </c>
      <c r="E72" s="41">
        <v>103</v>
      </c>
      <c r="F72" s="41">
        <v>141</v>
      </c>
      <c r="G72" s="29"/>
      <c r="H72" s="29"/>
      <c r="I72" s="29"/>
      <c r="J72" s="29"/>
      <c r="K72" s="29"/>
      <c r="L72" s="29"/>
      <c r="M72" s="29"/>
      <c r="N72" s="29"/>
    </row>
    <row r="73" spans="2:14" x14ac:dyDescent="0.35">
      <c r="B73" s="40" t="s">
        <v>14</v>
      </c>
      <c r="C73" s="41">
        <v>20</v>
      </c>
      <c r="D73" s="41">
        <v>107</v>
      </c>
      <c r="E73" s="41">
        <v>768</v>
      </c>
      <c r="F73" s="41">
        <v>1873</v>
      </c>
      <c r="G73" s="29"/>
      <c r="H73" s="29"/>
      <c r="I73" s="29"/>
      <c r="J73" s="29"/>
      <c r="K73" s="29"/>
      <c r="L73" s="29"/>
      <c r="M73" s="29"/>
      <c r="N73" s="29"/>
    </row>
    <row r="74" spans="2:14" x14ac:dyDescent="0.35">
      <c r="B74" s="40" t="s">
        <v>44</v>
      </c>
      <c r="C74" s="41">
        <v>4</v>
      </c>
      <c r="D74" s="41">
        <v>20</v>
      </c>
      <c r="E74" s="41">
        <v>131</v>
      </c>
      <c r="F74" s="41">
        <v>181</v>
      </c>
      <c r="G74" s="29"/>
      <c r="H74" s="29"/>
      <c r="I74" s="29"/>
      <c r="J74" s="29"/>
      <c r="K74" s="29"/>
      <c r="L74" s="29"/>
      <c r="M74" s="29"/>
      <c r="N74" s="29"/>
    </row>
    <row r="75" spans="2:14" x14ac:dyDescent="0.35">
      <c r="B75" s="40" t="s">
        <v>135</v>
      </c>
      <c r="C75" s="41">
        <v>44</v>
      </c>
      <c r="D75" s="41">
        <v>27</v>
      </c>
      <c r="E75" s="41">
        <v>111</v>
      </c>
      <c r="F75" s="41">
        <v>261</v>
      </c>
      <c r="G75" s="29"/>
      <c r="H75" s="29"/>
      <c r="I75" s="29"/>
      <c r="J75" s="29"/>
      <c r="K75" s="29"/>
      <c r="L75" s="29"/>
      <c r="M75" s="29"/>
      <c r="N75" s="29"/>
    </row>
    <row r="76" spans="2:14" x14ac:dyDescent="0.35">
      <c r="B76" s="40" t="s">
        <v>36</v>
      </c>
      <c r="C76" s="41">
        <v>76</v>
      </c>
      <c r="D76" s="41">
        <v>38</v>
      </c>
      <c r="E76" s="41">
        <v>176</v>
      </c>
      <c r="F76" s="41">
        <v>781</v>
      </c>
      <c r="G76" s="29"/>
      <c r="H76" s="29"/>
      <c r="I76" s="29"/>
      <c r="J76" s="29"/>
      <c r="K76" s="29"/>
      <c r="L76" s="29"/>
      <c r="M76" s="29"/>
      <c r="N76" s="29"/>
    </row>
    <row r="77" spans="2:14" x14ac:dyDescent="0.35">
      <c r="B77" s="42" t="s">
        <v>138</v>
      </c>
      <c r="C77" s="43">
        <f>SUM(C72:C76)</f>
        <v>170</v>
      </c>
      <c r="D77" s="43">
        <f t="shared" ref="D77" si="8">SUM(D72:D76)</f>
        <v>250</v>
      </c>
      <c r="E77" s="43">
        <f t="shared" ref="E77" si="9">SUM(E72:E76)</f>
        <v>1289</v>
      </c>
      <c r="F77" s="43">
        <f t="shared" ref="F77" si="10">SUM(F72:F76)</f>
        <v>3237</v>
      </c>
      <c r="G77" s="29"/>
      <c r="H77" s="29"/>
      <c r="I77" s="29"/>
      <c r="J77" s="29"/>
      <c r="K77" s="29"/>
      <c r="L77" s="29"/>
      <c r="M77" s="29"/>
      <c r="N77" s="29"/>
    </row>
    <row r="78" spans="2:14" x14ac:dyDescent="0.35">
      <c r="B78" s="29"/>
      <c r="C78" s="29"/>
      <c r="D78" s="29"/>
      <c r="E78" s="29"/>
      <c r="F78" s="29"/>
      <c r="G78" s="29"/>
      <c r="H78" s="29"/>
      <c r="I78" s="29"/>
      <c r="J78" s="29"/>
      <c r="K78" s="29"/>
      <c r="L78" s="29"/>
      <c r="M78" s="29"/>
      <c r="N78" s="29"/>
    </row>
    <row r="79" spans="2:14" x14ac:dyDescent="0.35">
      <c r="B79" s="29"/>
      <c r="C79" s="29"/>
      <c r="D79" s="29"/>
      <c r="E79" s="29"/>
      <c r="F79" s="29"/>
      <c r="G79" s="29"/>
      <c r="H79" s="29"/>
      <c r="I79" s="29"/>
      <c r="J79" s="29"/>
      <c r="K79" s="29"/>
      <c r="L79" s="29"/>
      <c r="M79" s="29"/>
      <c r="N79" s="29"/>
    </row>
    <row r="80" spans="2:14" x14ac:dyDescent="0.35">
      <c r="B80" s="30" t="s">
        <v>180</v>
      </c>
      <c r="C80" s="29"/>
      <c r="D80" s="29"/>
      <c r="E80" s="29"/>
      <c r="F80" s="29"/>
      <c r="G80" s="29"/>
      <c r="H80" s="29"/>
      <c r="I80" s="29"/>
      <c r="J80" s="29"/>
      <c r="K80" s="29"/>
      <c r="L80" s="29"/>
      <c r="M80" s="29"/>
      <c r="N80" s="29"/>
    </row>
    <row r="81" spans="2:14" x14ac:dyDescent="0.35">
      <c r="B81" s="29"/>
      <c r="C81" s="29"/>
      <c r="D81" s="29"/>
      <c r="E81" s="29"/>
      <c r="F81" s="29"/>
      <c r="G81" s="29"/>
      <c r="H81" s="29"/>
      <c r="I81" s="29"/>
      <c r="J81" s="29"/>
      <c r="K81" s="29"/>
      <c r="L81" s="29"/>
      <c r="M81" s="29"/>
      <c r="N81" s="29"/>
    </row>
    <row r="82" spans="2:14" x14ac:dyDescent="0.35">
      <c r="B82" s="31" t="s">
        <v>10</v>
      </c>
      <c r="C82" s="44">
        <v>2022</v>
      </c>
      <c r="D82" s="44">
        <v>2023</v>
      </c>
      <c r="E82" s="44">
        <v>2024</v>
      </c>
      <c r="F82" s="44">
        <v>2025</v>
      </c>
      <c r="G82" s="29"/>
      <c r="H82" s="29"/>
      <c r="I82" s="29"/>
      <c r="J82" s="29"/>
      <c r="K82" s="29"/>
      <c r="L82" s="29"/>
      <c r="M82" s="29"/>
      <c r="N82" s="29"/>
    </row>
    <row r="83" spans="2:14" x14ac:dyDescent="0.35">
      <c r="B83" s="40" t="s">
        <v>12</v>
      </c>
      <c r="C83" s="45">
        <v>0.55000000000000004</v>
      </c>
      <c r="D83" s="45">
        <v>0.63</v>
      </c>
      <c r="E83" s="45">
        <v>0.79</v>
      </c>
      <c r="F83" s="45">
        <v>0.90909090909090906</v>
      </c>
      <c r="G83" s="29"/>
      <c r="H83" s="29"/>
      <c r="I83" s="29"/>
      <c r="J83" s="29"/>
      <c r="K83" s="29"/>
      <c r="L83" s="29"/>
      <c r="M83" s="29"/>
      <c r="N83" s="29"/>
    </row>
    <row r="84" spans="2:14" x14ac:dyDescent="0.35">
      <c r="B84" s="40" t="s">
        <v>14</v>
      </c>
      <c r="C84" s="45">
        <v>0.33</v>
      </c>
      <c r="D84" s="45">
        <v>0.4</v>
      </c>
      <c r="E84" s="45">
        <v>0.76</v>
      </c>
      <c r="F84" s="45">
        <v>0.74713696747595049</v>
      </c>
      <c r="G84" s="29"/>
      <c r="H84" s="29"/>
      <c r="I84" s="29"/>
      <c r="J84" s="29"/>
      <c r="K84" s="29"/>
      <c r="L84" s="29"/>
      <c r="M84" s="29"/>
      <c r="N84" s="29"/>
    </row>
    <row r="85" spans="2:14" x14ac:dyDescent="0.35">
      <c r="B85" s="40" t="s">
        <v>44</v>
      </c>
      <c r="C85" s="45">
        <v>0.67</v>
      </c>
      <c r="D85" s="45">
        <v>0.28999999999999998</v>
      </c>
      <c r="E85" s="45">
        <v>0.78</v>
      </c>
      <c r="F85" s="45">
        <v>0.85460992907801414</v>
      </c>
      <c r="G85" s="29"/>
      <c r="H85" s="29"/>
      <c r="I85" s="29"/>
      <c r="J85" s="29"/>
      <c r="K85" s="29"/>
      <c r="L85" s="29"/>
      <c r="M85" s="29"/>
      <c r="N85" s="29"/>
    </row>
    <row r="86" spans="2:14" x14ac:dyDescent="0.35">
      <c r="B86" s="40" t="s">
        <v>135</v>
      </c>
      <c r="C86" s="45">
        <v>0.65</v>
      </c>
      <c r="D86" s="45">
        <v>0.26</v>
      </c>
      <c r="E86" s="45">
        <v>0.79</v>
      </c>
      <c r="F86" s="45">
        <v>0.64035087719298245</v>
      </c>
      <c r="G86" s="29"/>
      <c r="H86" s="29"/>
      <c r="I86" s="29"/>
      <c r="J86" s="29"/>
      <c r="K86" s="29"/>
      <c r="L86" s="29"/>
      <c r="M86" s="29"/>
      <c r="N86" s="29"/>
    </row>
    <row r="87" spans="2:14" x14ac:dyDescent="0.35">
      <c r="B87" s="40" t="s">
        <v>36</v>
      </c>
      <c r="C87" s="45">
        <v>0.7</v>
      </c>
      <c r="D87" s="45">
        <v>0.64</v>
      </c>
      <c r="E87" s="45">
        <v>0.69</v>
      </c>
      <c r="F87" s="45">
        <v>0.65815861440291701</v>
      </c>
      <c r="G87" s="29"/>
      <c r="H87" s="29"/>
      <c r="I87" s="29"/>
      <c r="J87" s="29"/>
      <c r="K87" s="29"/>
      <c r="L87" s="29"/>
      <c r="M87" s="29"/>
      <c r="N87" s="29"/>
    </row>
    <row r="88" spans="2:14" x14ac:dyDescent="0.35">
      <c r="B88" s="42" t="s">
        <v>138</v>
      </c>
      <c r="C88" s="46">
        <v>0.55000000000000004</v>
      </c>
      <c r="D88" s="46">
        <v>0.76</v>
      </c>
      <c r="E88" s="46">
        <v>0.76</v>
      </c>
      <c r="F88" s="46">
        <v>0.7297228578693109</v>
      </c>
      <c r="G88" s="29"/>
      <c r="H88" s="29"/>
      <c r="I88" s="29"/>
      <c r="J88" s="29"/>
      <c r="K88" s="29"/>
      <c r="L88" s="29"/>
      <c r="M88" s="29"/>
      <c r="N88" s="29"/>
    </row>
    <row r="89" spans="2:14" x14ac:dyDescent="0.35">
      <c r="B89" s="29"/>
      <c r="C89" s="29"/>
      <c r="D89" s="29"/>
      <c r="E89" s="29"/>
      <c r="F89" s="29"/>
      <c r="G89" s="29"/>
      <c r="H89" s="29"/>
      <c r="I89" s="29"/>
      <c r="J89" s="29"/>
      <c r="K89" s="29"/>
      <c r="L89" s="29"/>
      <c r="M89" s="29"/>
      <c r="N89" s="29"/>
    </row>
    <row r="90" spans="2:14" x14ac:dyDescent="0.35">
      <c r="B90" s="29"/>
      <c r="C90" s="29"/>
      <c r="D90" s="29"/>
      <c r="E90" s="29"/>
      <c r="F90" s="29"/>
      <c r="G90" s="29"/>
      <c r="H90" s="29"/>
      <c r="I90" s="29"/>
      <c r="J90" s="29"/>
      <c r="K90" s="29"/>
      <c r="L90" s="29"/>
      <c r="M90" s="29"/>
      <c r="N90" s="29"/>
    </row>
  </sheetData>
  <hyperlinks>
    <hyperlink ref="B10" location="Metadata!A1" display="Back to Metadata" xr:uid="{DE59184F-9561-406A-B03B-6B4DD66FE17F}"/>
  </hyperlinks>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D17DD-6C49-4A2E-B1D8-E2D930D55091}">
  <dimension ref="B1:H61"/>
  <sheetViews>
    <sheetView showGridLines="0" tabSelected="1" topLeftCell="A10" workbookViewId="0">
      <selection activeCell="I25" sqref="I25"/>
    </sheetView>
  </sheetViews>
  <sheetFormatPr defaultColWidth="8.81640625" defaultRowHeight="15.5" x14ac:dyDescent="0.35"/>
  <cols>
    <col min="1" max="1" width="8.81640625" style="28"/>
    <col min="2" max="2" width="26.54296875" style="28" customWidth="1"/>
    <col min="3" max="5" width="15.54296875" style="28" customWidth="1"/>
    <col min="6" max="6" width="24.81640625" style="28" customWidth="1"/>
    <col min="7" max="7" width="27.453125" style="28" customWidth="1"/>
    <col min="8" max="12" width="15.54296875" style="28" customWidth="1"/>
    <col min="13" max="16384" width="8.81640625" style="28"/>
  </cols>
  <sheetData>
    <row r="1" spans="2:8" x14ac:dyDescent="0.35">
      <c r="B1" s="1"/>
    </row>
    <row r="2" spans="2:8" x14ac:dyDescent="0.35">
      <c r="B2" s="1"/>
    </row>
    <row r="3" spans="2:8" x14ac:dyDescent="0.35">
      <c r="B3" s="1"/>
    </row>
    <row r="4" spans="2:8" x14ac:dyDescent="0.35">
      <c r="B4" s="1"/>
    </row>
    <row r="5" spans="2:8" x14ac:dyDescent="0.35">
      <c r="B5" s="1"/>
    </row>
    <row r="6" spans="2:8" x14ac:dyDescent="0.35">
      <c r="B6" s="24" t="s">
        <v>0</v>
      </c>
    </row>
    <row r="7" spans="2:8" x14ac:dyDescent="0.35">
      <c r="B7" s="1"/>
    </row>
    <row r="8" spans="2:8" x14ac:dyDescent="0.35">
      <c r="B8" s="47" t="s">
        <v>1</v>
      </c>
    </row>
    <row r="9" spans="2:8" x14ac:dyDescent="0.35">
      <c r="B9" s="47"/>
    </row>
    <row r="10" spans="2:8" x14ac:dyDescent="0.35">
      <c r="B10" s="98" t="s">
        <v>321</v>
      </c>
    </row>
    <row r="11" spans="2:8" x14ac:dyDescent="0.35">
      <c r="B11" s="58"/>
    </row>
    <row r="12" spans="2:8" ht="23.15" customHeight="1" x14ac:dyDescent="0.35">
      <c r="B12" s="83" t="s">
        <v>352</v>
      </c>
    </row>
    <row r="13" spans="2:8" ht="31.5" customHeight="1" x14ac:dyDescent="0.35">
      <c r="B13" s="124" t="s">
        <v>423</v>
      </c>
      <c r="C13" s="124"/>
      <c r="D13" s="124"/>
      <c r="E13" s="124"/>
      <c r="F13" s="124"/>
      <c r="G13" s="124"/>
      <c r="H13" s="124"/>
    </row>
    <row r="14" spans="2:8" x14ac:dyDescent="0.35">
      <c r="B14" s="125" t="s">
        <v>424</v>
      </c>
      <c r="C14" s="125"/>
      <c r="D14" s="125"/>
      <c r="E14" s="125"/>
      <c r="F14" s="125"/>
      <c r="G14" s="125"/>
      <c r="H14" s="125"/>
    </row>
    <row r="16" spans="2:8" x14ac:dyDescent="0.35">
      <c r="B16" s="47" t="s">
        <v>191</v>
      </c>
    </row>
    <row r="18" spans="2:7" x14ac:dyDescent="0.35">
      <c r="B18" s="59" t="s">
        <v>10</v>
      </c>
      <c r="C18" s="86">
        <v>2023</v>
      </c>
      <c r="D18" s="86">
        <v>2024</v>
      </c>
      <c r="E18" s="48">
        <v>2025</v>
      </c>
      <c r="F18" s="60" t="s">
        <v>353</v>
      </c>
    </row>
    <row r="19" spans="2:7" x14ac:dyDescent="0.35">
      <c r="B19" s="49" t="s">
        <v>12</v>
      </c>
      <c r="C19" s="61">
        <v>132</v>
      </c>
      <c r="D19" s="61">
        <v>128</v>
      </c>
      <c r="E19" s="61">
        <v>51</v>
      </c>
      <c r="F19" s="61">
        <v>22</v>
      </c>
    </row>
    <row r="20" spans="2:7" x14ac:dyDescent="0.35">
      <c r="B20" s="49" t="s">
        <v>14</v>
      </c>
      <c r="C20" s="61">
        <v>450</v>
      </c>
      <c r="D20" s="61">
        <v>379</v>
      </c>
      <c r="E20" s="61">
        <v>213</v>
      </c>
      <c r="F20" s="61">
        <v>151</v>
      </c>
    </row>
    <row r="21" spans="2:7" x14ac:dyDescent="0.35">
      <c r="B21" s="49" t="s">
        <v>44</v>
      </c>
      <c r="C21" s="61">
        <v>50</v>
      </c>
      <c r="D21" s="61">
        <v>118</v>
      </c>
      <c r="E21" s="61">
        <v>96</v>
      </c>
      <c r="F21" s="61">
        <v>42</v>
      </c>
    </row>
    <row r="22" spans="2:7" x14ac:dyDescent="0.35">
      <c r="B22" s="49" t="s">
        <v>32</v>
      </c>
      <c r="C22" s="61">
        <v>426</v>
      </c>
      <c r="D22" s="61">
        <v>432</v>
      </c>
      <c r="E22" s="61">
        <v>327</v>
      </c>
      <c r="F22" s="61">
        <v>100</v>
      </c>
    </row>
    <row r="23" spans="2:7" x14ac:dyDescent="0.35">
      <c r="B23" s="49" t="s">
        <v>34</v>
      </c>
      <c r="C23" s="61">
        <v>6</v>
      </c>
      <c r="D23" s="61">
        <v>8</v>
      </c>
      <c r="E23" s="61">
        <v>9</v>
      </c>
      <c r="F23" s="61">
        <v>23</v>
      </c>
    </row>
    <row r="24" spans="2:7" x14ac:dyDescent="0.35">
      <c r="B24" s="49" t="s">
        <v>36</v>
      </c>
      <c r="C24" s="61">
        <v>145</v>
      </c>
      <c r="D24" s="61">
        <v>222</v>
      </c>
      <c r="E24" s="61">
        <v>82</v>
      </c>
      <c r="F24" s="61">
        <v>86</v>
      </c>
    </row>
    <row r="25" spans="2:7" x14ac:dyDescent="0.35">
      <c r="B25" s="56" t="s">
        <v>38</v>
      </c>
      <c r="C25" s="57">
        <f t="shared" ref="C25:E25" si="0">SUM(C19:C24)</f>
        <v>1209</v>
      </c>
      <c r="D25" s="57">
        <f t="shared" si="0"/>
        <v>1287</v>
      </c>
      <c r="E25" s="57">
        <f t="shared" si="0"/>
        <v>778</v>
      </c>
      <c r="F25" s="57">
        <f>SUM(F19:F24)</f>
        <v>424</v>
      </c>
    </row>
    <row r="28" spans="2:7" x14ac:dyDescent="0.35">
      <c r="B28" s="47" t="s">
        <v>201</v>
      </c>
    </row>
    <row r="30" spans="2:7" x14ac:dyDescent="0.35">
      <c r="B30" s="59" t="s">
        <v>10</v>
      </c>
      <c r="C30" s="86">
        <v>2023</v>
      </c>
      <c r="D30" s="86">
        <v>2024</v>
      </c>
      <c r="E30" s="48">
        <v>2025</v>
      </c>
      <c r="F30" s="60" t="s">
        <v>353</v>
      </c>
      <c r="G30" s="55" t="s">
        <v>110</v>
      </c>
    </row>
    <row r="31" spans="2:7" x14ac:dyDescent="0.35">
      <c r="B31" s="49" t="s">
        <v>12</v>
      </c>
      <c r="C31" s="61">
        <v>4</v>
      </c>
      <c r="D31" s="61">
        <v>0</v>
      </c>
      <c r="E31" s="61">
        <v>4</v>
      </c>
      <c r="F31" s="61">
        <v>3</v>
      </c>
      <c r="G31" s="55">
        <f>SUM(C31:F31)</f>
        <v>11</v>
      </c>
    </row>
    <row r="32" spans="2:7" x14ac:dyDescent="0.35">
      <c r="B32" s="49" t="s">
        <v>14</v>
      </c>
      <c r="C32" s="61">
        <v>63</v>
      </c>
      <c r="D32" s="61">
        <v>121</v>
      </c>
      <c r="E32" s="61">
        <v>212</v>
      </c>
      <c r="F32" s="61">
        <v>83</v>
      </c>
      <c r="G32" s="55">
        <f t="shared" ref="G32:G36" si="1">SUM(C32:F32)</f>
        <v>479</v>
      </c>
    </row>
    <row r="33" spans="2:7" x14ac:dyDescent="0.35">
      <c r="B33" s="49" t="s">
        <v>44</v>
      </c>
      <c r="C33" s="61">
        <v>9</v>
      </c>
      <c r="D33" s="61">
        <v>14</v>
      </c>
      <c r="E33" s="61">
        <v>5</v>
      </c>
      <c r="F33" s="61">
        <v>12</v>
      </c>
      <c r="G33" s="55">
        <f t="shared" si="1"/>
        <v>40</v>
      </c>
    </row>
    <row r="34" spans="2:7" x14ac:dyDescent="0.35">
      <c r="B34" s="49" t="s">
        <v>32</v>
      </c>
      <c r="C34" s="61">
        <v>5</v>
      </c>
      <c r="D34" s="61">
        <v>2</v>
      </c>
      <c r="E34" s="61">
        <v>7</v>
      </c>
      <c r="F34" s="61">
        <v>17</v>
      </c>
      <c r="G34" s="55">
        <f t="shared" si="1"/>
        <v>31</v>
      </c>
    </row>
    <row r="35" spans="2:7" x14ac:dyDescent="0.35">
      <c r="B35" s="49" t="s">
        <v>34</v>
      </c>
      <c r="C35" s="61">
        <v>1</v>
      </c>
      <c r="D35" s="61">
        <v>7</v>
      </c>
      <c r="E35" s="61">
        <v>1</v>
      </c>
      <c r="F35" s="61">
        <v>4</v>
      </c>
      <c r="G35" s="55">
        <f t="shared" si="1"/>
        <v>13</v>
      </c>
    </row>
    <row r="36" spans="2:7" x14ac:dyDescent="0.35">
      <c r="B36" s="49" t="s">
        <v>36</v>
      </c>
      <c r="C36" s="61">
        <v>2</v>
      </c>
      <c r="D36" s="61">
        <v>14</v>
      </c>
      <c r="E36" s="61">
        <v>49</v>
      </c>
      <c r="F36" s="61">
        <v>18</v>
      </c>
      <c r="G36" s="55">
        <f t="shared" si="1"/>
        <v>83</v>
      </c>
    </row>
    <row r="37" spans="2:7" x14ac:dyDescent="0.35">
      <c r="B37" s="56" t="s">
        <v>38</v>
      </c>
      <c r="C37" s="57">
        <f>SUM(C31:C36)</f>
        <v>84</v>
      </c>
      <c r="D37" s="57">
        <f t="shared" ref="D37:F37" si="2">SUM(D31:D36)</f>
        <v>158</v>
      </c>
      <c r="E37" s="57">
        <f t="shared" si="2"/>
        <v>278</v>
      </c>
      <c r="F37" s="57">
        <f t="shared" si="2"/>
        <v>137</v>
      </c>
      <c r="G37" s="57">
        <f>SUM(G31:G36)</f>
        <v>657</v>
      </c>
    </row>
    <row r="40" spans="2:7" x14ac:dyDescent="0.35">
      <c r="B40" s="47" t="s">
        <v>354</v>
      </c>
    </row>
    <row r="42" spans="2:7" x14ac:dyDescent="0.35">
      <c r="B42" s="59" t="s">
        <v>10</v>
      </c>
      <c r="C42" s="86">
        <v>2023</v>
      </c>
      <c r="D42" s="86">
        <v>2024</v>
      </c>
      <c r="E42" s="48">
        <v>2025</v>
      </c>
      <c r="F42" s="60" t="s">
        <v>353</v>
      </c>
      <c r="G42" s="55" t="s">
        <v>110</v>
      </c>
    </row>
    <row r="43" spans="2:7" x14ac:dyDescent="0.35">
      <c r="B43" s="49" t="s">
        <v>12</v>
      </c>
      <c r="C43" s="62">
        <v>8</v>
      </c>
      <c r="D43" s="62">
        <v>9</v>
      </c>
      <c r="E43" s="62">
        <v>79</v>
      </c>
      <c r="F43" s="62">
        <v>43</v>
      </c>
      <c r="G43" s="57">
        <f t="shared" ref="G43:G48" si="3">SUM(C43:F43)</f>
        <v>139</v>
      </c>
    </row>
    <row r="44" spans="2:7" x14ac:dyDescent="0.35">
      <c r="B44" s="49" t="s">
        <v>14</v>
      </c>
      <c r="C44" s="62">
        <v>27</v>
      </c>
      <c r="D44" s="62">
        <v>40</v>
      </c>
      <c r="E44" s="62">
        <v>157</v>
      </c>
      <c r="F44" s="62">
        <v>74</v>
      </c>
      <c r="G44" s="57">
        <f t="shared" si="3"/>
        <v>298</v>
      </c>
    </row>
    <row r="45" spans="2:7" x14ac:dyDescent="0.35">
      <c r="B45" s="49" t="s">
        <v>44</v>
      </c>
      <c r="C45" s="62">
        <v>9</v>
      </c>
      <c r="D45" s="62">
        <v>13</v>
      </c>
      <c r="E45" s="62">
        <v>42</v>
      </c>
      <c r="F45" s="62">
        <v>58</v>
      </c>
      <c r="G45" s="57">
        <f t="shared" si="3"/>
        <v>122</v>
      </c>
    </row>
    <row r="46" spans="2:7" x14ac:dyDescent="0.35">
      <c r="B46" s="49" t="s">
        <v>32</v>
      </c>
      <c r="C46" s="62">
        <v>12</v>
      </c>
      <c r="D46" s="62">
        <v>6</v>
      </c>
      <c r="E46" s="62">
        <v>125</v>
      </c>
      <c r="F46" s="62">
        <v>272</v>
      </c>
      <c r="G46" s="57">
        <f t="shared" si="3"/>
        <v>415</v>
      </c>
    </row>
    <row r="47" spans="2:7" x14ac:dyDescent="0.35">
      <c r="B47" s="49" t="s">
        <v>34</v>
      </c>
      <c r="C47" s="62">
        <v>4</v>
      </c>
      <c r="D47" s="62">
        <v>4</v>
      </c>
      <c r="E47" s="62">
        <v>2</v>
      </c>
      <c r="F47" s="62">
        <v>6</v>
      </c>
      <c r="G47" s="57">
        <f t="shared" si="3"/>
        <v>16</v>
      </c>
    </row>
    <row r="48" spans="2:7" x14ac:dyDescent="0.35">
      <c r="B48" s="49" t="s">
        <v>36</v>
      </c>
      <c r="C48" s="62">
        <v>10</v>
      </c>
      <c r="D48" s="62">
        <v>18</v>
      </c>
      <c r="E48" s="62">
        <v>143</v>
      </c>
      <c r="F48" s="62">
        <v>16</v>
      </c>
      <c r="G48" s="57">
        <f t="shared" si="3"/>
        <v>187</v>
      </c>
    </row>
    <row r="49" spans="2:7" x14ac:dyDescent="0.35">
      <c r="B49" s="56" t="s">
        <v>38</v>
      </c>
      <c r="C49" s="57">
        <f>SUM(C43:C48)</f>
        <v>70</v>
      </c>
      <c r="D49" s="57">
        <f t="shared" ref="D49:E49" si="4">SUM(D43:D48)</f>
        <v>90</v>
      </c>
      <c r="E49" s="57">
        <f t="shared" si="4"/>
        <v>548</v>
      </c>
      <c r="F49" s="57">
        <f>SUM(F43:F48)</f>
        <v>469</v>
      </c>
      <c r="G49" s="57">
        <f>SUM(G43:G48)</f>
        <v>1177</v>
      </c>
    </row>
    <row r="52" spans="2:7" x14ac:dyDescent="0.35">
      <c r="B52" s="47" t="s">
        <v>223</v>
      </c>
    </row>
    <row r="54" spans="2:7" x14ac:dyDescent="0.35">
      <c r="B54" s="59" t="s">
        <v>10</v>
      </c>
      <c r="C54" s="86">
        <v>2023</v>
      </c>
      <c r="D54" s="86">
        <v>2024</v>
      </c>
      <c r="E54" s="48">
        <v>2025</v>
      </c>
      <c r="F54" s="60" t="s">
        <v>353</v>
      </c>
      <c r="G54" s="55" t="s">
        <v>110</v>
      </c>
    </row>
    <row r="55" spans="2:7" x14ac:dyDescent="0.35">
      <c r="B55" s="49" t="s">
        <v>12</v>
      </c>
      <c r="C55" s="62">
        <v>12</v>
      </c>
      <c r="D55" s="62">
        <v>9</v>
      </c>
      <c r="E55" s="62">
        <f>E43+E31</f>
        <v>83</v>
      </c>
      <c r="F55" s="62">
        <v>46</v>
      </c>
      <c r="G55" s="57">
        <f>SUM(C55:F55)</f>
        <v>150</v>
      </c>
    </row>
    <row r="56" spans="2:7" x14ac:dyDescent="0.35">
      <c r="B56" s="49" t="s">
        <v>14</v>
      </c>
      <c r="C56" s="62">
        <v>90</v>
      </c>
      <c r="D56" s="62">
        <v>161</v>
      </c>
      <c r="E56" s="62">
        <v>368</v>
      </c>
      <c r="F56" s="62">
        <v>157</v>
      </c>
      <c r="G56" s="57">
        <f t="shared" ref="G56:G60" si="5">SUM(C56:F56)</f>
        <v>776</v>
      </c>
    </row>
    <row r="57" spans="2:7" x14ac:dyDescent="0.35">
      <c r="B57" s="49" t="s">
        <v>44</v>
      </c>
      <c r="C57" s="62">
        <v>18</v>
      </c>
      <c r="D57" s="62">
        <v>27</v>
      </c>
      <c r="E57" s="62">
        <v>47</v>
      </c>
      <c r="F57" s="62">
        <v>70</v>
      </c>
      <c r="G57" s="57">
        <f t="shared" si="5"/>
        <v>162</v>
      </c>
    </row>
    <row r="58" spans="2:7" x14ac:dyDescent="0.35">
      <c r="B58" s="49" t="s">
        <v>32</v>
      </c>
      <c r="C58" s="62">
        <v>17</v>
      </c>
      <c r="D58" s="62">
        <v>8</v>
      </c>
      <c r="E58" s="62">
        <v>132</v>
      </c>
      <c r="F58" s="62">
        <v>289</v>
      </c>
      <c r="G58" s="57">
        <f t="shared" si="5"/>
        <v>446</v>
      </c>
    </row>
    <row r="59" spans="2:7" x14ac:dyDescent="0.35">
      <c r="B59" s="49" t="s">
        <v>34</v>
      </c>
      <c r="C59" s="62">
        <v>5</v>
      </c>
      <c r="D59" s="62">
        <v>11</v>
      </c>
      <c r="E59" s="62">
        <v>3</v>
      </c>
      <c r="F59" s="62">
        <v>10</v>
      </c>
      <c r="G59" s="57">
        <f t="shared" si="5"/>
        <v>29</v>
      </c>
    </row>
    <row r="60" spans="2:7" x14ac:dyDescent="0.35">
      <c r="B60" s="49" t="s">
        <v>36</v>
      </c>
      <c r="C60" s="62">
        <v>12</v>
      </c>
      <c r="D60" s="62">
        <v>32</v>
      </c>
      <c r="E60" s="62">
        <v>193</v>
      </c>
      <c r="F60" s="62">
        <v>34</v>
      </c>
      <c r="G60" s="57">
        <f t="shared" si="5"/>
        <v>271</v>
      </c>
    </row>
    <row r="61" spans="2:7" x14ac:dyDescent="0.35">
      <c r="B61" s="56" t="s">
        <v>38</v>
      </c>
      <c r="C61" s="57">
        <f>SUM(C55:C60)</f>
        <v>154</v>
      </c>
      <c r="D61" s="57">
        <f t="shared" ref="D61:F61" si="6">SUM(D55:D60)</f>
        <v>248</v>
      </c>
      <c r="E61" s="57">
        <f>SUM(E55:E60)</f>
        <v>826</v>
      </c>
      <c r="F61" s="57">
        <f t="shared" si="6"/>
        <v>606</v>
      </c>
      <c r="G61" s="57">
        <f>SUM(G55:G60)</f>
        <v>1834</v>
      </c>
    </row>
  </sheetData>
  <mergeCells count="2">
    <mergeCell ref="B13:H13"/>
    <mergeCell ref="B14:H14"/>
  </mergeCells>
  <hyperlinks>
    <hyperlink ref="B10" location="Metadata!A1" display="Back to Metadata" xr:uid="{FC2DEC39-7F06-46B7-A53C-84B9D009DAC7}"/>
    <hyperlink ref="B14:H14" r:id="rId1" display="in this FAQ and are not captured in this metric." xr:uid="{4156E51E-24E7-4663-BCBD-FEF92D817373}"/>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41E9B-8772-456C-9179-FE0549C9F6C2}">
  <dimension ref="B1:F40"/>
  <sheetViews>
    <sheetView showGridLines="0" workbookViewId="0">
      <selection activeCell="K40" sqref="K40"/>
    </sheetView>
  </sheetViews>
  <sheetFormatPr defaultColWidth="8.81640625" defaultRowHeight="15.5" x14ac:dyDescent="0.35"/>
  <cols>
    <col min="1" max="1" width="8.81640625" style="28"/>
    <col min="2" max="2" width="19.54296875" style="28" bestFit="1" customWidth="1"/>
    <col min="3" max="3" width="29.26953125" style="28" customWidth="1"/>
    <col min="4" max="6" width="14.81640625" style="28" customWidth="1"/>
    <col min="7" max="7" width="14.1796875" style="28" bestFit="1" customWidth="1"/>
    <col min="8" max="8" width="15.54296875" style="28" customWidth="1"/>
    <col min="9" max="9" width="17.1796875" style="28" bestFit="1" customWidth="1"/>
    <col min="10" max="10" width="14.1796875" style="28" bestFit="1" customWidth="1"/>
    <col min="11" max="11" width="15.54296875" style="28" customWidth="1"/>
    <col min="12" max="12" width="17.1796875" style="28" bestFit="1" customWidth="1"/>
    <col min="13" max="16384" width="8.81640625" style="28"/>
  </cols>
  <sheetData>
    <row r="1" spans="2:6" x14ac:dyDescent="0.35">
      <c r="B1" s="1"/>
    </row>
    <row r="2" spans="2:6" x14ac:dyDescent="0.35">
      <c r="B2" s="1"/>
    </row>
    <row r="3" spans="2:6" x14ac:dyDescent="0.35">
      <c r="B3" s="1"/>
    </row>
    <row r="4" spans="2:6" x14ac:dyDescent="0.35">
      <c r="B4" s="1"/>
    </row>
    <row r="5" spans="2:6" x14ac:dyDescent="0.35">
      <c r="B5" s="1"/>
    </row>
    <row r="6" spans="2:6" x14ac:dyDescent="0.35">
      <c r="B6" s="24" t="s">
        <v>0</v>
      </c>
    </row>
    <row r="7" spans="2:6" x14ac:dyDescent="0.35">
      <c r="B7" s="1"/>
    </row>
    <row r="8" spans="2:6" x14ac:dyDescent="0.35">
      <c r="B8" s="47" t="s">
        <v>1</v>
      </c>
    </row>
    <row r="9" spans="2:6" x14ac:dyDescent="0.35">
      <c r="B9" s="58"/>
    </row>
    <row r="10" spans="2:6" x14ac:dyDescent="0.35">
      <c r="B10" s="98" t="s">
        <v>321</v>
      </c>
      <c r="C10" s="90"/>
    </row>
    <row r="11" spans="2:6" x14ac:dyDescent="0.35">
      <c r="B11" s="1"/>
    </row>
    <row r="12" spans="2:6" x14ac:dyDescent="0.35">
      <c r="B12" s="29" t="s">
        <v>355</v>
      </c>
    </row>
    <row r="14" spans="2:6" x14ac:dyDescent="0.35">
      <c r="B14" s="47" t="s">
        <v>259</v>
      </c>
    </row>
    <row r="16" spans="2:6" x14ac:dyDescent="0.35">
      <c r="B16" s="168" t="s">
        <v>356</v>
      </c>
      <c r="C16" s="168"/>
      <c r="D16" s="48">
        <v>2023</v>
      </c>
      <c r="E16" s="48">
        <v>2024</v>
      </c>
      <c r="F16" s="48">
        <v>2025</v>
      </c>
    </row>
    <row r="17" spans="2:6" ht="15" customHeight="1" x14ac:dyDescent="0.35">
      <c r="B17" s="169" t="s">
        <v>10</v>
      </c>
      <c r="C17" s="49" t="s">
        <v>12</v>
      </c>
      <c r="D17" s="50">
        <v>271</v>
      </c>
      <c r="E17" s="50">
        <v>358</v>
      </c>
      <c r="F17" s="50">
        <v>87</v>
      </c>
    </row>
    <row r="18" spans="2:6" ht="15.75" customHeight="1" x14ac:dyDescent="0.35">
      <c r="B18" s="170"/>
      <c r="C18" s="49" t="s">
        <v>14</v>
      </c>
      <c r="D18" s="50">
        <v>1689</v>
      </c>
      <c r="E18" s="50">
        <v>1440</v>
      </c>
      <c r="F18" s="50">
        <v>733</v>
      </c>
    </row>
    <row r="19" spans="2:6" ht="15" customHeight="1" x14ac:dyDescent="0.35">
      <c r="B19" s="170"/>
      <c r="C19" s="49" t="s">
        <v>135</v>
      </c>
      <c r="D19" s="50">
        <v>353</v>
      </c>
      <c r="E19" s="50">
        <v>531</v>
      </c>
      <c r="F19" s="50">
        <v>196</v>
      </c>
    </row>
    <row r="20" spans="2:6" ht="15" customHeight="1" x14ac:dyDescent="0.35">
      <c r="B20" s="170"/>
      <c r="C20" s="49" t="s">
        <v>265</v>
      </c>
      <c r="D20" s="50">
        <v>354</v>
      </c>
      <c r="E20" s="50">
        <v>299</v>
      </c>
      <c r="F20" s="50">
        <v>237</v>
      </c>
    </row>
    <row r="21" spans="2:6" ht="15" customHeight="1" x14ac:dyDescent="0.35">
      <c r="B21" s="170"/>
      <c r="C21" s="49" t="s">
        <v>44</v>
      </c>
      <c r="D21" s="50">
        <v>631</v>
      </c>
      <c r="E21" s="50">
        <v>486</v>
      </c>
      <c r="F21" s="50">
        <v>182</v>
      </c>
    </row>
    <row r="22" spans="2:6" ht="15" customHeight="1" x14ac:dyDescent="0.35">
      <c r="B22" s="170"/>
      <c r="C22" s="49" t="s">
        <v>267</v>
      </c>
      <c r="D22" s="50">
        <v>12445</v>
      </c>
      <c r="E22" s="50">
        <v>7761</v>
      </c>
      <c r="F22" s="50">
        <v>3789</v>
      </c>
    </row>
    <row r="23" spans="2:6" ht="15" customHeight="1" x14ac:dyDescent="0.35">
      <c r="B23" s="170"/>
      <c r="C23" s="49" t="s">
        <v>305</v>
      </c>
      <c r="D23" s="50">
        <v>3773</v>
      </c>
      <c r="E23" s="50">
        <v>3349</v>
      </c>
      <c r="F23" s="50">
        <v>3148</v>
      </c>
    </row>
    <row r="24" spans="2:6" ht="15" customHeight="1" x14ac:dyDescent="0.35">
      <c r="B24" s="170"/>
      <c r="C24" s="49" t="s">
        <v>36</v>
      </c>
      <c r="D24" s="50">
        <v>941</v>
      </c>
      <c r="E24" s="50">
        <v>991</v>
      </c>
      <c r="F24" s="50">
        <v>695</v>
      </c>
    </row>
    <row r="25" spans="2:6" ht="15" customHeight="1" x14ac:dyDescent="0.35">
      <c r="B25" s="171" t="s">
        <v>357</v>
      </c>
      <c r="C25" s="172"/>
      <c r="D25" s="51">
        <f>SUM(D17:D24)</f>
        <v>20457</v>
      </c>
      <c r="E25" s="51">
        <f>SUM(E17:E24)</f>
        <v>15215</v>
      </c>
      <c r="F25" s="51">
        <f>SUM(F17:F24)</f>
        <v>9067</v>
      </c>
    </row>
    <row r="26" spans="2:6" ht="15" customHeight="1" x14ac:dyDescent="0.35"/>
    <row r="27" spans="2:6" ht="15" customHeight="1" x14ac:dyDescent="0.35"/>
    <row r="28" spans="2:6" x14ac:dyDescent="0.35">
      <c r="B28" s="47" t="s">
        <v>358</v>
      </c>
    </row>
    <row r="30" spans="2:6" x14ac:dyDescent="0.35">
      <c r="B30" s="168" t="s">
        <v>356</v>
      </c>
      <c r="C30" s="168"/>
      <c r="D30" s="48">
        <v>2023</v>
      </c>
      <c r="E30" s="48">
        <v>2024</v>
      </c>
      <c r="F30" s="48">
        <v>2025</v>
      </c>
    </row>
    <row r="31" spans="2:6" x14ac:dyDescent="0.35">
      <c r="B31" s="169" t="s">
        <v>10</v>
      </c>
      <c r="C31" s="49" t="s">
        <v>12</v>
      </c>
      <c r="D31" s="50">
        <v>0</v>
      </c>
      <c r="E31" s="50">
        <v>26</v>
      </c>
      <c r="F31" s="50">
        <v>197</v>
      </c>
    </row>
    <row r="32" spans="2:6" x14ac:dyDescent="0.35">
      <c r="B32" s="170"/>
      <c r="C32" s="49" t="s">
        <v>14</v>
      </c>
      <c r="D32" s="50">
        <v>29</v>
      </c>
      <c r="E32" s="50">
        <v>206</v>
      </c>
      <c r="F32" s="50">
        <v>1099</v>
      </c>
    </row>
    <row r="33" spans="2:6" x14ac:dyDescent="0.35">
      <c r="B33" s="170"/>
      <c r="C33" s="49" t="s">
        <v>135</v>
      </c>
      <c r="D33" s="50">
        <v>2</v>
      </c>
      <c r="E33" s="50">
        <v>54</v>
      </c>
      <c r="F33" s="50">
        <v>355</v>
      </c>
    </row>
    <row r="34" spans="2:6" x14ac:dyDescent="0.35">
      <c r="B34" s="170"/>
      <c r="C34" s="49" t="s">
        <v>265</v>
      </c>
      <c r="D34" s="50">
        <v>0</v>
      </c>
      <c r="E34" s="50">
        <v>33</v>
      </c>
      <c r="F34" s="50">
        <v>174</v>
      </c>
    </row>
    <row r="35" spans="2:6" x14ac:dyDescent="0.35">
      <c r="B35" s="170"/>
      <c r="C35" s="49" t="s">
        <v>44</v>
      </c>
      <c r="D35" s="50">
        <v>12</v>
      </c>
      <c r="E35" s="50">
        <v>60</v>
      </c>
      <c r="F35" s="50">
        <v>397</v>
      </c>
    </row>
    <row r="36" spans="2:6" x14ac:dyDescent="0.35">
      <c r="B36" s="170"/>
      <c r="C36" s="49" t="s">
        <v>267</v>
      </c>
      <c r="D36" s="50">
        <v>14</v>
      </c>
      <c r="E36" s="50">
        <v>601</v>
      </c>
      <c r="F36" s="50">
        <v>3304</v>
      </c>
    </row>
    <row r="37" spans="2:6" x14ac:dyDescent="0.35">
      <c r="B37" s="170"/>
      <c r="C37" s="49" t="s">
        <v>305</v>
      </c>
      <c r="D37" s="50">
        <v>1</v>
      </c>
      <c r="E37" s="50">
        <v>45</v>
      </c>
      <c r="F37" s="50">
        <v>184</v>
      </c>
    </row>
    <row r="38" spans="2:6" x14ac:dyDescent="0.35">
      <c r="B38" s="170"/>
      <c r="C38" s="49" t="s">
        <v>36</v>
      </c>
      <c r="D38" s="50">
        <v>2</v>
      </c>
      <c r="E38" s="50">
        <v>92</v>
      </c>
      <c r="F38" s="50">
        <v>741</v>
      </c>
    </row>
    <row r="39" spans="2:6" x14ac:dyDescent="0.35">
      <c r="B39" s="171" t="s">
        <v>357</v>
      </c>
      <c r="C39" s="172"/>
      <c r="D39" s="51">
        <f>SUM(D31:D38)</f>
        <v>60</v>
      </c>
      <c r="E39" s="51">
        <f>SUM(E31:E38)</f>
        <v>1117</v>
      </c>
      <c r="F39" s="51">
        <f>SUM(F31:F38)</f>
        <v>6451</v>
      </c>
    </row>
    <row r="40" spans="2:6" x14ac:dyDescent="0.35">
      <c r="B40" s="28" t="s">
        <v>359</v>
      </c>
    </row>
  </sheetData>
  <mergeCells count="6">
    <mergeCell ref="B30:C30"/>
    <mergeCell ref="B31:B38"/>
    <mergeCell ref="B39:C39"/>
    <mergeCell ref="B16:C16"/>
    <mergeCell ref="B25:C25"/>
    <mergeCell ref="B17:B24"/>
  </mergeCells>
  <hyperlinks>
    <hyperlink ref="B10" location="Metadata!A1" display="Back to Metadata" xr:uid="{724A8FBB-E333-4498-B763-9AAB362EB70D}"/>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63263-F91F-4765-B5D5-077F5B5AA8FD}">
  <dimension ref="B1:Q50"/>
  <sheetViews>
    <sheetView showGridLines="0" zoomScaleNormal="100" zoomScaleSheetLayoutView="112" workbookViewId="0">
      <selection activeCell="Q11" sqref="Q11"/>
    </sheetView>
  </sheetViews>
  <sheetFormatPr defaultColWidth="9.1796875" defaultRowHeight="15.5" x14ac:dyDescent="0.35"/>
  <cols>
    <col min="1" max="1" width="9.1796875" style="28"/>
    <col min="2" max="2" width="27.81640625" style="28" customWidth="1"/>
    <col min="3" max="3" width="29.453125" style="28" customWidth="1"/>
    <col min="4" max="10" width="10.54296875" style="28" customWidth="1"/>
    <col min="11" max="16384" width="9.1796875" style="28"/>
  </cols>
  <sheetData>
    <row r="1" spans="2:10" x14ac:dyDescent="0.35">
      <c r="B1" s="1"/>
    </row>
    <row r="2" spans="2:10" x14ac:dyDescent="0.35">
      <c r="B2" s="1"/>
    </row>
    <row r="3" spans="2:10" x14ac:dyDescent="0.35">
      <c r="B3" s="1"/>
    </row>
    <row r="4" spans="2:10" x14ac:dyDescent="0.35">
      <c r="B4" s="1"/>
    </row>
    <row r="5" spans="2:10" x14ac:dyDescent="0.35">
      <c r="B5" s="1"/>
    </row>
    <row r="6" spans="2:10" x14ac:dyDescent="0.35">
      <c r="B6" s="24" t="s">
        <v>0</v>
      </c>
    </row>
    <row r="7" spans="2:10" x14ac:dyDescent="0.35">
      <c r="B7" s="1"/>
    </row>
    <row r="8" spans="2:10" x14ac:dyDescent="0.35">
      <c r="B8" s="47" t="s">
        <v>1</v>
      </c>
    </row>
    <row r="9" spans="2:10" x14ac:dyDescent="0.35">
      <c r="B9" s="58"/>
    </row>
    <row r="10" spans="2:10" x14ac:dyDescent="0.35">
      <c r="B10" s="98" t="s">
        <v>321</v>
      </c>
    </row>
    <row r="11" spans="2:10" x14ac:dyDescent="0.35">
      <c r="B11" s="1"/>
    </row>
    <row r="12" spans="2:10" x14ac:dyDescent="0.35">
      <c r="B12" s="29" t="s">
        <v>360</v>
      </c>
    </row>
    <row r="14" spans="2:10" x14ac:dyDescent="0.35">
      <c r="B14" s="47" t="s">
        <v>288</v>
      </c>
    </row>
    <row r="16" spans="2:10" x14ac:dyDescent="0.35">
      <c r="B16" s="177" t="s">
        <v>290</v>
      </c>
      <c r="C16" s="177"/>
      <c r="D16" s="99" t="s">
        <v>361</v>
      </c>
      <c r="E16" s="99" t="s">
        <v>362</v>
      </c>
      <c r="F16" s="99">
        <v>2021</v>
      </c>
      <c r="G16" s="99">
        <v>2022</v>
      </c>
      <c r="H16" s="99">
        <v>2023</v>
      </c>
      <c r="I16" s="99">
        <v>2024</v>
      </c>
      <c r="J16" s="99">
        <v>2025</v>
      </c>
    </row>
    <row r="17" spans="2:10" ht="31" x14ac:dyDescent="0.35">
      <c r="B17" s="174" t="s">
        <v>292</v>
      </c>
      <c r="C17" s="100" t="s">
        <v>363</v>
      </c>
      <c r="D17" s="101"/>
      <c r="E17" s="101"/>
      <c r="F17" s="102">
        <v>31294</v>
      </c>
      <c r="G17" s="102">
        <v>37681</v>
      </c>
      <c r="H17" s="102">
        <v>69013</v>
      </c>
      <c r="I17" s="102">
        <v>72027</v>
      </c>
      <c r="J17" s="102">
        <v>73609</v>
      </c>
    </row>
    <row r="18" spans="2:10" ht="33" customHeight="1" x14ac:dyDescent="0.35">
      <c r="B18" s="175"/>
      <c r="C18" s="100" t="s">
        <v>364</v>
      </c>
      <c r="D18" s="101"/>
      <c r="E18" s="101"/>
      <c r="F18" s="102">
        <v>1500</v>
      </c>
      <c r="G18" s="102">
        <v>2814</v>
      </c>
      <c r="H18" s="102">
        <v>16504</v>
      </c>
      <c r="I18" s="102">
        <v>10408</v>
      </c>
      <c r="J18" s="102">
        <v>8680</v>
      </c>
    </row>
    <row r="19" spans="2:10" x14ac:dyDescent="0.35">
      <c r="B19" s="176"/>
      <c r="C19" s="100" t="s">
        <v>365</v>
      </c>
      <c r="D19" s="101"/>
      <c r="E19" s="101"/>
      <c r="F19" s="102">
        <v>4504</v>
      </c>
      <c r="G19" s="102">
        <v>4589</v>
      </c>
      <c r="H19" s="102">
        <v>5528</v>
      </c>
      <c r="I19" s="102">
        <v>12469</v>
      </c>
      <c r="J19" s="102">
        <v>12205</v>
      </c>
    </row>
    <row r="20" spans="2:10" x14ac:dyDescent="0.35">
      <c r="B20" s="173" t="s">
        <v>366</v>
      </c>
      <c r="C20" s="173"/>
      <c r="D20" s="103">
        <v>12040</v>
      </c>
      <c r="E20" s="103">
        <v>12226</v>
      </c>
      <c r="F20" s="103">
        <v>37298</v>
      </c>
      <c r="G20" s="103">
        <v>45084</v>
      </c>
      <c r="H20" s="103">
        <v>91045</v>
      </c>
      <c r="I20" s="103">
        <v>94904</v>
      </c>
      <c r="J20" s="103">
        <f>SUM(J17:J19)</f>
        <v>94494</v>
      </c>
    </row>
    <row r="21" spans="2:10" x14ac:dyDescent="0.35">
      <c r="B21" s="104" t="s">
        <v>367</v>
      </c>
    </row>
    <row r="22" spans="2:10" x14ac:dyDescent="0.35">
      <c r="B22" s="104" t="s">
        <v>368</v>
      </c>
    </row>
    <row r="24" spans="2:10" x14ac:dyDescent="0.35">
      <c r="B24" s="47" t="s">
        <v>369</v>
      </c>
    </row>
    <row r="26" spans="2:10" x14ac:dyDescent="0.35">
      <c r="B26" s="59" t="s">
        <v>10</v>
      </c>
      <c r="C26" s="48">
        <v>2021</v>
      </c>
      <c r="D26" s="48">
        <v>2022</v>
      </c>
      <c r="E26" s="48">
        <v>2023</v>
      </c>
      <c r="F26" s="48">
        <v>2024</v>
      </c>
      <c r="G26" s="48">
        <v>2025</v>
      </c>
    </row>
    <row r="27" spans="2:10" x14ac:dyDescent="0.35">
      <c r="B27" s="49" t="s">
        <v>12</v>
      </c>
      <c r="C27" s="50">
        <v>1461</v>
      </c>
      <c r="D27" s="50">
        <v>1725</v>
      </c>
      <c r="E27" s="50">
        <v>1274</v>
      </c>
      <c r="F27" s="50">
        <v>1066</v>
      </c>
      <c r="G27" s="50">
        <v>850</v>
      </c>
    </row>
    <row r="28" spans="2:10" x14ac:dyDescent="0.35">
      <c r="B28" s="49" t="s">
        <v>14</v>
      </c>
      <c r="C28" s="50">
        <v>5638</v>
      </c>
      <c r="D28" s="50">
        <v>5678</v>
      </c>
      <c r="E28" s="50">
        <v>7051</v>
      </c>
      <c r="F28" s="50">
        <v>7752</v>
      </c>
      <c r="G28" s="50">
        <v>8405</v>
      </c>
    </row>
    <row r="29" spans="2:10" x14ac:dyDescent="0.35">
      <c r="B29" s="49" t="s">
        <v>135</v>
      </c>
      <c r="C29" s="50">
        <v>3630</v>
      </c>
      <c r="D29" s="50">
        <v>2801</v>
      </c>
      <c r="E29" s="50">
        <v>1662</v>
      </c>
      <c r="F29" s="50">
        <v>1687</v>
      </c>
      <c r="G29" s="50">
        <v>1944</v>
      </c>
    </row>
    <row r="30" spans="2:10" x14ac:dyDescent="0.35">
      <c r="B30" s="49" t="s">
        <v>265</v>
      </c>
      <c r="C30" s="50">
        <v>40</v>
      </c>
      <c r="D30" s="50">
        <v>250</v>
      </c>
      <c r="E30" s="50">
        <v>428</v>
      </c>
      <c r="F30" s="50">
        <v>439</v>
      </c>
      <c r="G30" s="50">
        <v>575</v>
      </c>
    </row>
    <row r="31" spans="2:10" x14ac:dyDescent="0.35">
      <c r="B31" s="49" t="s">
        <v>44</v>
      </c>
      <c r="C31" s="50">
        <v>1730</v>
      </c>
      <c r="D31" s="50">
        <v>2643</v>
      </c>
      <c r="E31" s="50">
        <v>2574</v>
      </c>
      <c r="F31" s="50">
        <v>2106</v>
      </c>
      <c r="G31" s="50">
        <v>1792</v>
      </c>
    </row>
    <row r="32" spans="2:10" x14ac:dyDescent="0.35">
      <c r="B32" s="63" t="s">
        <v>267</v>
      </c>
      <c r="C32" s="50" t="s">
        <v>370</v>
      </c>
      <c r="D32" s="50">
        <v>2347</v>
      </c>
      <c r="E32" s="50">
        <v>15676</v>
      </c>
      <c r="F32" s="50">
        <v>13674</v>
      </c>
      <c r="G32" s="50">
        <v>11933</v>
      </c>
    </row>
    <row r="33" spans="2:16" x14ac:dyDescent="0.35">
      <c r="B33" s="63" t="s">
        <v>271</v>
      </c>
      <c r="C33" s="50">
        <v>270</v>
      </c>
      <c r="D33" s="50">
        <v>1004</v>
      </c>
      <c r="E33" s="50">
        <v>1260</v>
      </c>
      <c r="F33" s="50">
        <v>953</v>
      </c>
      <c r="G33" s="50">
        <v>969</v>
      </c>
    </row>
    <row r="34" spans="2:16" x14ac:dyDescent="0.35">
      <c r="B34" s="63" t="s">
        <v>36</v>
      </c>
      <c r="C34" s="50">
        <v>1220</v>
      </c>
      <c r="D34" s="50">
        <v>1235</v>
      </c>
      <c r="E34" s="50">
        <v>1391</v>
      </c>
      <c r="F34" s="50">
        <v>1798</v>
      </c>
      <c r="G34" s="50">
        <v>3616</v>
      </c>
    </row>
    <row r="35" spans="2:16" x14ac:dyDescent="0.35">
      <c r="B35" s="56" t="s">
        <v>38</v>
      </c>
      <c r="C35" s="57">
        <v>13989</v>
      </c>
      <c r="D35" s="57">
        <v>17683</v>
      </c>
      <c r="E35" s="57">
        <v>31316</v>
      </c>
      <c r="F35" s="57">
        <v>29475</v>
      </c>
      <c r="G35" s="57">
        <f>SUM(G27:G34)</f>
        <v>30084</v>
      </c>
    </row>
    <row r="36" spans="2:16" x14ac:dyDescent="0.35">
      <c r="B36" s="28" t="s">
        <v>371</v>
      </c>
    </row>
    <row r="38" spans="2:16" x14ac:dyDescent="0.35">
      <c r="B38" s="47" t="s">
        <v>372</v>
      </c>
    </row>
    <row r="40" spans="2:16" x14ac:dyDescent="0.35">
      <c r="B40" s="81" t="s">
        <v>10</v>
      </c>
      <c r="C40" s="48">
        <v>2021</v>
      </c>
      <c r="D40" s="48">
        <v>2022</v>
      </c>
      <c r="E40" s="48">
        <v>2023</v>
      </c>
      <c r="F40" s="48">
        <v>2024</v>
      </c>
      <c r="G40" s="48">
        <v>2025</v>
      </c>
      <c r="I40"/>
      <c r="J40" s="82"/>
      <c r="K40" s="82"/>
      <c r="L40" s="82"/>
      <c r="M40" s="82"/>
      <c r="N40" s="82"/>
      <c r="O40" s="82"/>
      <c r="P40" s="82"/>
    </row>
    <row r="41" spans="2:16" x14ac:dyDescent="0.35">
      <c r="B41" s="49" t="s">
        <v>12</v>
      </c>
      <c r="C41" s="50">
        <v>1599</v>
      </c>
      <c r="D41" s="50">
        <v>1792</v>
      </c>
      <c r="E41" s="50">
        <v>1439</v>
      </c>
      <c r="F41" s="50">
        <v>1522</v>
      </c>
      <c r="G41" s="50">
        <v>1178</v>
      </c>
      <c r="I41" s="82"/>
      <c r="J41"/>
      <c r="K41"/>
      <c r="L41"/>
      <c r="M41"/>
      <c r="N41"/>
      <c r="O41"/>
      <c r="P41"/>
    </row>
    <row r="42" spans="2:16" x14ac:dyDescent="0.35">
      <c r="B42" s="49" t="s">
        <v>14</v>
      </c>
      <c r="C42" s="50">
        <v>6308</v>
      </c>
      <c r="D42" s="50">
        <v>7040</v>
      </c>
      <c r="E42" s="50">
        <v>8673</v>
      </c>
      <c r="F42" s="50">
        <v>10659</v>
      </c>
      <c r="G42" s="50">
        <v>11642</v>
      </c>
      <c r="I42"/>
      <c r="J42"/>
      <c r="K42"/>
      <c r="L42"/>
      <c r="M42"/>
      <c r="N42"/>
      <c r="O42"/>
      <c r="P42"/>
    </row>
    <row r="43" spans="2:16" x14ac:dyDescent="0.35">
      <c r="B43" s="49" t="s">
        <v>135</v>
      </c>
      <c r="C43" s="50">
        <v>4509</v>
      </c>
      <c r="D43" s="50">
        <v>2727</v>
      </c>
      <c r="E43" s="50">
        <v>1794</v>
      </c>
      <c r="F43" s="50">
        <v>2424</v>
      </c>
      <c r="G43" s="50">
        <v>2560</v>
      </c>
      <c r="I43"/>
      <c r="J43"/>
      <c r="K43"/>
      <c r="L43"/>
      <c r="M43"/>
      <c r="N43"/>
      <c r="O43"/>
      <c r="P43"/>
    </row>
    <row r="44" spans="2:16" x14ac:dyDescent="0.35">
      <c r="B44" s="49" t="s">
        <v>265</v>
      </c>
      <c r="C44" s="50">
        <v>49</v>
      </c>
      <c r="D44" s="50">
        <v>282</v>
      </c>
      <c r="E44" s="50">
        <v>521</v>
      </c>
      <c r="F44" s="50">
        <v>660</v>
      </c>
      <c r="G44" s="50">
        <v>870</v>
      </c>
      <c r="I44"/>
      <c r="J44"/>
      <c r="K44"/>
      <c r="L44"/>
      <c r="M44"/>
      <c r="N44"/>
      <c r="O44"/>
      <c r="P44"/>
    </row>
    <row r="45" spans="2:16" x14ac:dyDescent="0.35">
      <c r="B45" s="49" t="s">
        <v>44</v>
      </c>
      <c r="C45" s="50">
        <v>1983</v>
      </c>
      <c r="D45" s="50">
        <v>3422</v>
      </c>
      <c r="E45" s="50">
        <v>3074</v>
      </c>
      <c r="F45" s="50">
        <v>2737</v>
      </c>
      <c r="G45" s="50">
        <v>2785</v>
      </c>
      <c r="I45"/>
      <c r="J45"/>
      <c r="K45"/>
      <c r="L45"/>
      <c r="M45"/>
      <c r="N45"/>
      <c r="O45"/>
      <c r="P45"/>
    </row>
    <row r="46" spans="2:16" x14ac:dyDescent="0.35">
      <c r="B46" s="63" t="s">
        <v>267</v>
      </c>
      <c r="C46" s="50" t="s">
        <v>370</v>
      </c>
      <c r="D46" s="50">
        <v>2899</v>
      </c>
      <c r="E46" s="50">
        <v>19826</v>
      </c>
      <c r="F46" s="50">
        <v>20783</v>
      </c>
      <c r="G46" s="50">
        <v>17578</v>
      </c>
      <c r="I46"/>
      <c r="J46"/>
      <c r="K46"/>
      <c r="L46"/>
      <c r="M46"/>
      <c r="N46"/>
      <c r="O46"/>
      <c r="P46"/>
    </row>
    <row r="47" spans="2:16" x14ac:dyDescent="0.35">
      <c r="B47" s="63" t="s">
        <v>271</v>
      </c>
      <c r="C47" s="50">
        <v>157</v>
      </c>
      <c r="D47" s="50">
        <v>380</v>
      </c>
      <c r="E47" s="50">
        <v>558</v>
      </c>
      <c r="F47" s="50">
        <v>815</v>
      </c>
      <c r="G47" s="50">
        <v>900</v>
      </c>
      <c r="I47"/>
      <c r="J47"/>
      <c r="K47"/>
      <c r="L47"/>
      <c r="M47"/>
      <c r="N47"/>
      <c r="O47"/>
      <c r="P47"/>
    </row>
    <row r="48" spans="2:16" x14ac:dyDescent="0.35">
      <c r="B48" s="63" t="s">
        <v>36</v>
      </c>
      <c r="C48" s="50">
        <v>1669</v>
      </c>
      <c r="D48" s="50">
        <v>1455</v>
      </c>
      <c r="E48" s="50">
        <v>1850</v>
      </c>
      <c r="F48" s="50">
        <v>2948</v>
      </c>
      <c r="G48" s="50">
        <v>6012</v>
      </c>
      <c r="I48"/>
      <c r="J48"/>
      <c r="K48"/>
      <c r="L48"/>
      <c r="M48"/>
      <c r="N48"/>
      <c r="O48"/>
      <c r="P48"/>
    </row>
    <row r="49" spans="2:17" x14ac:dyDescent="0.35">
      <c r="B49" s="56" t="s">
        <v>38</v>
      </c>
      <c r="C49" s="57">
        <v>16274</v>
      </c>
      <c r="D49" s="57">
        <v>19997</v>
      </c>
      <c r="E49" s="57">
        <v>37735</v>
      </c>
      <c r="F49" s="57">
        <v>42548</v>
      </c>
      <c r="G49" s="57">
        <v>43525</v>
      </c>
      <c r="I49"/>
      <c r="J49"/>
      <c r="K49"/>
      <c r="L49"/>
      <c r="M49"/>
      <c r="N49"/>
      <c r="O49"/>
      <c r="P49"/>
    </row>
    <row r="50" spans="2:17" x14ac:dyDescent="0.35">
      <c r="B50" s="28" t="s">
        <v>371</v>
      </c>
      <c r="J50" s="82"/>
      <c r="K50" s="82"/>
      <c r="L50" s="82"/>
      <c r="M50" s="82"/>
      <c r="N50" s="82"/>
      <c r="O50" s="82"/>
      <c r="P50" s="82"/>
      <c r="Q50" s="82"/>
    </row>
  </sheetData>
  <mergeCells count="3">
    <mergeCell ref="B20:C20"/>
    <mergeCell ref="B17:B19"/>
    <mergeCell ref="B16:C16"/>
  </mergeCells>
  <hyperlinks>
    <hyperlink ref="B10" location="Metadata!A1" display="Back to Metadata" xr:uid="{9C06C28E-CFF5-46DD-8E4D-7F7F5F03B362}"/>
  </hyperlink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E174F6ED6E6D4EB25A2AEB72E89A30" ma:contentTypeVersion="13" ma:contentTypeDescription="Create a new document." ma:contentTypeScope="" ma:versionID="af2773e053026cdc9e0e85f096e023ae">
  <xsd:schema xmlns:xsd="http://www.w3.org/2001/XMLSchema" xmlns:xs="http://www.w3.org/2001/XMLSchema" xmlns:p="http://schemas.microsoft.com/office/2006/metadata/properties" xmlns:ns2="47405915-5761-4db7-882f-d9e2ceae22b5" xmlns:ns3="49cce4b0-ad72-4454-9e28-c4779add26b4" targetNamespace="http://schemas.microsoft.com/office/2006/metadata/properties" ma:root="true" ma:fieldsID="ab0bf94d959b5114b6cf8aee2cb9761a" ns2:_="" ns3:_="">
    <xsd:import namespace="47405915-5761-4db7-882f-d9e2ceae22b5"/>
    <xsd:import namespace="49cce4b0-ad72-4454-9e28-c4779add26b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405915-5761-4db7-882f-d9e2ceae22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aa9a77-e370-4707-850d-57289ab74e7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ce4b0-ad72-4454-9e28-c4779add26b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3f66096-da8f-4414-b252-781423446831}" ma:internalName="TaxCatchAll" ma:showField="CatchAllData" ma:web="49cce4b0-ad72-4454-9e28-c4779add26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7405915-5761-4db7-882f-d9e2ceae22b5">
      <Terms xmlns="http://schemas.microsoft.com/office/infopath/2007/PartnerControls"/>
    </lcf76f155ced4ddcb4097134ff3c332f>
    <TaxCatchAll xmlns="49cce4b0-ad72-4454-9e28-c4779add26b4" xsi:nil="true"/>
  </documentManagement>
</p:properties>
</file>

<file path=customXml/itemProps1.xml><?xml version="1.0" encoding="utf-8"?>
<ds:datastoreItem xmlns:ds="http://schemas.openxmlformats.org/officeDocument/2006/customXml" ds:itemID="{79C88A2D-9430-4455-BD2F-A6F4BC9B8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405915-5761-4db7-882f-d9e2ceae22b5"/>
    <ds:schemaRef ds:uri="49cce4b0-ad72-4454-9e28-c4779add26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030A15-3C52-444E-972D-EF2B635CAB9E}">
  <ds:schemaRefs>
    <ds:schemaRef ds:uri="http://schemas.microsoft.com/sharepoint/v3/contenttype/forms"/>
  </ds:schemaRefs>
</ds:datastoreItem>
</file>

<file path=customXml/itemProps3.xml><?xml version="1.0" encoding="utf-8"?>
<ds:datastoreItem xmlns:ds="http://schemas.openxmlformats.org/officeDocument/2006/customXml" ds:itemID="{C95140C8-CF03-4954-B06E-6FA02D9EF785}">
  <ds:schemaRefs>
    <ds:schemaRef ds:uri="http://schemas.microsoft.com/office/2006/metadata/properties"/>
    <ds:schemaRef ds:uri="http://schemas.microsoft.com/office/2006/documentManagement/types"/>
    <ds:schemaRef ds:uri="http://purl.org/dc/dcmitype/"/>
    <ds:schemaRef ds:uri="http://purl.org/dc/terms/"/>
    <ds:schemaRef ds:uri="http://schemas.openxmlformats.org/package/2006/metadata/core-properties"/>
    <ds:schemaRef ds:uri="http://purl.org/dc/elements/1.1/"/>
    <ds:schemaRef ds:uri="http://schemas.microsoft.com/office/infopath/2007/PartnerControls"/>
    <ds:schemaRef ds:uri="49cce4b0-ad72-4454-9e28-c4779add26b4"/>
    <ds:schemaRef ds:uri="47405915-5761-4db7-882f-d9e2ceae22b5"/>
    <ds:schemaRef ds:uri="http://www.w3.org/XML/1998/namespace"/>
  </ds:schemaRefs>
</ds:datastoreItem>
</file>

<file path=docMetadata/LabelInfo.xml><?xml version="1.0" encoding="utf-8"?>
<clbl:labelList xmlns:clbl="http://schemas.microsoft.com/office/2020/mipLabelMetadata">
  <clbl:label id="{9d0a75f2-833a-4f99-8f1c-283e658c25e8}" enabled="0" method="" siteId="{9d0a75f2-833a-4f99-8f1c-283e658c25e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Metadata</vt:lpstr>
      <vt:lpstr>Producer and PROs registered</vt:lpstr>
      <vt:lpstr>Supply report submission</vt:lpstr>
      <vt:lpstr>Performance report submission</vt:lpstr>
      <vt:lpstr>Adjustments</vt:lpstr>
      <vt:lpstr>Inspection cases</vt:lpstr>
      <vt:lpstr>Free riders</vt:lpstr>
      <vt:lpstr>General inquiry &amp; referral case</vt:lpstr>
      <vt:lpstr>Support interactions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RPRA 2025 and historical compliance activities</dc:title>
  <dc:subject/>
  <dc:creator>Michelle Hoover</dc:creator>
  <cp:keywords/>
  <dc:description/>
  <cp:lastModifiedBy>Uju</cp:lastModifiedBy>
  <cp:revision/>
  <dcterms:created xsi:type="dcterms:W3CDTF">2026-05-08T19:04:18Z</dcterms:created>
  <dcterms:modified xsi:type="dcterms:W3CDTF">2026-09-23T14:00:03Z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0x0101009DE174F6ED6E6D4EB25A2AEB72E89A30</vt:lpwstr>
  </property>
  <property fmtid="{D5CDD505-2E9C-101B-9397-08002B2CF9AE}" pid="3" name="MediaServiceImageTags">
    <vt:lpwstr/>
  </property>
</Properties>
</file>